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3\Planilha Excel DEZ-23\"/>
    </mc:Choice>
  </mc:AlternateContent>
  <xr:revisionPtr revIDLastSave="0" documentId="8_{C7377E72-833D-4CFF-8F80-CF814886125D}" xr6:coauthVersionLast="47" xr6:coauthVersionMax="47" xr10:uidLastSave="{00000000-0000-0000-0000-000000000000}"/>
  <bookViews>
    <workbookView xWindow="-120" yWindow="-120" windowWidth="29040" windowHeight="15720" xr2:uid="{01EFE532-1C89-4278-83E9-F0C8235DB56C}"/>
  </bookViews>
  <sheets>
    <sheet name="HEMOCENTRO" sheetId="1" r:id="rId1"/>
  </sheets>
  <definedNames>
    <definedName name="_xlnm.Print_Area" localSheetId="0">HEMOCENTRO!$A$1:$V$110</definedName>
    <definedName name="_xlnm.Print_Titles" localSheetId="0">HEMOCENTRO!$56:$57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U45" i="1"/>
  <c r="T45" i="1"/>
  <c r="S45" i="1"/>
  <c r="R45" i="1"/>
  <c r="Q45" i="1"/>
  <c r="P45" i="1"/>
  <c r="O45" i="1"/>
  <c r="N45" i="1"/>
  <c r="M45" i="1"/>
  <c r="L45" i="1"/>
  <c r="J45" i="1"/>
  <c r="I45" i="1"/>
  <c r="H45" i="1"/>
  <c r="G45" i="1"/>
  <c r="F45" i="1"/>
  <c r="E45" i="1"/>
  <c r="D45" i="1"/>
  <c r="C45" i="1"/>
  <c r="B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45" i="1" s="1"/>
  <c r="V22" i="1"/>
</calcChain>
</file>

<file path=xl/sharedStrings.xml><?xml version="1.0" encoding="utf-8"?>
<sst xmlns="http://schemas.openxmlformats.org/spreadsheetml/2006/main" count="203" uniqueCount="76">
  <si>
    <t>Relatório Resumido da Execução Orçamentária e Financeira por Contrato de Gestão</t>
  </si>
  <si>
    <t>Mês/Ano: Dezembro/2023</t>
  </si>
  <si>
    <t>Órgão Contratante: SECRETARIA DE ESTADO DA SAÚDE – SES/GO.</t>
  </si>
  <si>
    <t>CNPJ: 02.529.964/0001-57</t>
  </si>
  <si>
    <t>Organização Social Contratada : INSTITUTO DE DESENVOLVIMENTO TECNOLÓGICO E HUMANO – IDTECH</t>
  </si>
  <si>
    <t>CNPJ: 07.966.540/0001-73</t>
  </si>
  <si>
    <t>Unidade Gerida:  Rede Estadual de Hemocentros (Rede HEMO).</t>
  </si>
  <si>
    <t xml:space="preserve">Contrato de Gestão nº: Nº 070/2018-SES/GO </t>
  </si>
  <si>
    <t>Vigência do Contrato de Gestão -       Início 19/10/2018    Término 18/10/2022     /1º  Termo Aditivo: Início 19/10/2022 Término 18/10/2023 / 2º  Termo Aditivo: Início 19/10/2023 Término 18/10/2024</t>
  </si>
  <si>
    <t>Previsão de Repasse Mensal do Contrato de Gestão/ADITIVO - Custeio : R$ 4.100.713,03         Processo nº: 201600010020610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</si>
  <si>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</si>
  <si>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</si>
  <si>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</si>
  <si>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</si>
  <si>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</si>
  <si>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</si>
  <si>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</si>
  <si>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</si>
  <si>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</si>
  <si>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</si>
  <si>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</si>
  <si>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</si>
  <si>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</si>
  <si>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</si>
  <si>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</si>
  <si>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</si>
  <si>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</si>
  <si>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</si>
  <si>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</si>
  <si>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</si>
  <si>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jan.-23</t>
  </si>
  <si>
    <t>fev.-23</t>
  </si>
  <si>
    <t>mar.-23</t>
  </si>
  <si>
    <t>abr.-23</t>
  </si>
  <si>
    <t>mai.-23</t>
  </si>
  <si>
    <t>jun.-23</t>
  </si>
  <si>
    <t>jul.-23</t>
  </si>
  <si>
    <t>ago.-23</t>
  </si>
  <si>
    <t>set.-23</t>
  </si>
  <si>
    <t>out.-23</t>
  </si>
  <si>
    <t>nov.-23</t>
  </si>
  <si>
    <t>dez.-23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</si>
  <si>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</si>
  <si>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</si>
  <si>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</si>
  <si>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</si>
  <si>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</si>
  <si>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</si>
  <si>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</si>
  <si>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</si>
  <si>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</si>
  <si>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</si>
  <si>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</si>
  <si>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Repasse (mês/ano)</t>
  </si>
  <si>
    <t>Período da Execução da Glosa (mês/ano)</t>
  </si>
  <si>
    <t>Área Responsável</t>
  </si>
  <si>
    <t>Glosa - Servidores cedidos.</t>
  </si>
  <si>
    <t>3.1.91.11.10</t>
  </si>
  <si>
    <t>SES/GMAE-14421 E SES/SUPECC-03082.</t>
  </si>
  <si>
    <t>Glosa -Residentes (Programa de Residência Médica).</t>
  </si>
  <si>
    <t>Glosa- Concessionárias (faturas da energia).</t>
  </si>
  <si>
    <t>3.3.90.39.04</t>
  </si>
  <si>
    <t>Glosa - Não cumprimento de Metas Contratuais.</t>
  </si>
  <si>
    <t>15 de abril de 2022 a 18 de outubro de 2022</t>
  </si>
  <si>
    <t>SES/COMACG-20549 E SES/SUPECC-03082.</t>
  </si>
  <si>
    <t>Glosa Segurança Armada.</t>
  </si>
  <si>
    <t>Outras Glosas-Diferença do ajuste de folha - valor da folha menor que o previsto no Contrato.</t>
  </si>
  <si>
    <t>Outras Glosas.</t>
  </si>
  <si>
    <t>Total Geral</t>
  </si>
  <si>
    <t xml:space="preserve">* Glosa aplicada com valor estimado - ajuste será realizado posteriormente, quando informado pela SES/GMAE - CG-14421. </t>
  </si>
  <si>
    <t>Nota Explicativa:</t>
  </si>
  <si>
    <t>Fonte:Contratos de Gestão e Aditivos contidos no processo e Portal Transparência: saude.go.gov.br  e Sistema SIOFINET - Portal.go.gov.br.</t>
  </si>
  <si>
    <t>Pedro de Aquino Morais Júnior</t>
  </si>
  <si>
    <t>Thalles Paulino de Ávila</t>
  </si>
  <si>
    <t>superintendente de Monitoramento dos Contratos de Gestão e Convênios -SES-GO</t>
  </si>
  <si>
    <t>Superintendente de Gestão Integrada -SGI/SES-GO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</si>
</sst>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\-??_-;_-@_-"/>
    <numFmt numFmtId="165" formatCode="[$-416]mmm\-yy;@"/>
    <numFmt numFmtId="166" formatCode="d/m/yyyy"/>
  </numFmts>
  <fonts count="7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548235"/>
      </patternFill>
    </fill>
    <fill>
      <patternFill patternType="solid">
        <fgColor rgb="FFAFD095"/>
        <bgColor rgb="FFA9D18E"/>
      </patternFill>
    </fill>
    <fill>
      <patternFill patternType="solid">
        <fgColor theme="0"/>
        <bgColor rgb="FFEDEDED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2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7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vertical="center" wrapText="1"/>
    </xf>
    <xf numFmtId="164" fontId="3" fillId="0" borderId="15" xfId="0" applyNumberFormat="1" applyFont="1" applyBorder="1" applyAlignment="1">
      <alignment vertical="center" wrapText="1"/>
    </xf>
    <xf numFmtId="0" fontId="3" fillId="0" borderId="15" xfId="0" applyFont="1" applyBorder="1" applyAlignment="1">
      <alignment wrapText="1"/>
    </xf>
    <xf numFmtId="0" fontId="3" fillId="0" borderId="15" xfId="0" applyFont="1" applyBorder="1" applyAlignment="1">
      <alignment vertical="center" wrapText="1"/>
    </xf>
    <xf numFmtId="164" fontId="3" fillId="0" borderId="15" xfId="0" applyNumberFormat="1" applyFont="1" applyBorder="1" applyAlignment="1">
      <alignment wrapText="1"/>
    </xf>
    <xf numFmtId="165" fontId="3" fillId="0" borderId="15" xfId="0" applyNumberFormat="1" applyFont="1" applyBorder="1" applyAlignment="1">
      <alignment horizontal="center" wrapText="1"/>
    </xf>
    <xf numFmtId="164" fontId="3" fillId="0" borderId="15" xfId="0" applyNumberFormat="1" applyFont="1" applyBorder="1" applyAlignment="1">
      <alignment horizontal="center" wrapText="1"/>
    </xf>
    <xf numFmtId="0" fontId="3" fillId="0" borderId="16" xfId="0" applyFont="1" applyBorder="1" applyAlignment="1">
      <alignment wrapText="1"/>
    </xf>
    <xf numFmtId="164" fontId="3" fillId="0" borderId="16" xfId="0" applyNumberFormat="1" applyFont="1" applyBorder="1" applyAlignment="1">
      <alignment wrapText="1"/>
    </xf>
    <xf numFmtId="0" fontId="3" fillId="0" borderId="17" xfId="0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165" fontId="3" fillId="0" borderId="16" xfId="0" applyNumberFormat="1" applyFont="1" applyBorder="1" applyAlignment="1">
      <alignment horizontal="center" wrapText="1"/>
    </xf>
    <xf numFmtId="164" fontId="3" fillId="0" borderId="16" xfId="0" applyNumberFormat="1" applyFont="1" applyBorder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4" fontId="3" fillId="0" borderId="16" xfId="0" applyNumberFormat="1" applyFont="1" applyBorder="1" applyAlignment="1">
      <alignment wrapText="1"/>
    </xf>
    <xf numFmtId="0" fontId="3" fillId="0" borderId="16" xfId="0" applyFont="1" applyBorder="1" applyAlignment="1">
      <alignment horizontal="center" vertical="center" wrapText="1"/>
    </xf>
    <xf numFmtId="4" fontId="3" fillId="0" borderId="16" xfId="0" applyNumberFormat="1" applyFont="1" applyBorder="1" applyAlignment="1">
      <alignment horizontal="center" vertical="center" wrapText="1"/>
    </xf>
    <xf numFmtId="4" fontId="3" fillId="0" borderId="16" xfId="0" applyNumberFormat="1" applyFont="1" applyBorder="1" applyAlignment="1">
      <alignment vertical="center" wrapText="1"/>
    </xf>
    <xf numFmtId="0" fontId="3" fillId="4" borderId="16" xfId="0" applyFont="1" applyFill="1" applyBorder="1" applyAlignment="1">
      <alignment wrapText="1"/>
    </xf>
    <xf numFmtId="4" fontId="3" fillId="4" borderId="16" xfId="0" applyNumberFormat="1" applyFont="1" applyFill="1" applyBorder="1" applyAlignment="1">
      <alignment wrapText="1"/>
    </xf>
    <xf numFmtId="0" fontId="3" fillId="5" borderId="12" xfId="0" applyFont="1" applyFill="1" applyBorder="1" applyAlignment="1">
      <alignment wrapText="1"/>
    </xf>
    <xf numFmtId="164" fontId="5" fillId="5" borderId="13" xfId="0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2" borderId="1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5" fillId="3" borderId="18" xfId="0" applyFont="1" applyFill="1" applyBorder="1" applyAlignment="1">
      <alignment horizontal="center" vertical="center" wrapText="1"/>
    </xf>
    <xf numFmtId="164" fontId="3" fillId="0" borderId="18" xfId="1" applyFont="1" applyBorder="1" applyAlignment="1" applyProtection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1" fontId="3" fillId="0" borderId="18" xfId="0" applyNumberFormat="1" applyFont="1" applyBorder="1" applyAlignment="1">
      <alignment horizontal="center" vertical="center" wrapText="1"/>
    </xf>
    <xf numFmtId="165" fontId="3" fillId="0" borderId="18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4" fontId="3" fillId="0" borderId="18" xfId="1" applyNumberFormat="1" applyFont="1" applyBorder="1" applyAlignment="1" applyProtection="1">
      <alignment vertical="center" wrapText="1"/>
    </xf>
    <xf numFmtId="164" fontId="3" fillId="0" borderId="18" xfId="1" applyFont="1" applyBorder="1" applyAlignment="1" applyProtection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166" fontId="3" fillId="0" borderId="18" xfId="0" applyNumberFormat="1" applyFont="1" applyBorder="1" applyAlignment="1">
      <alignment horizontal="center" vertical="center" wrapText="1"/>
    </xf>
    <xf numFmtId="0" fontId="5" fillId="6" borderId="18" xfId="0" applyFont="1" applyFill="1" applyBorder="1" applyAlignment="1">
      <alignment vertical="center" wrapText="1"/>
    </xf>
    <xf numFmtId="164" fontId="5" fillId="6" borderId="18" xfId="0" applyNumberFormat="1" applyFont="1" applyFill="1" applyBorder="1" applyAlignment="1">
      <alignment horizontal="right" vertical="center" wrapText="1"/>
    </xf>
    <xf numFmtId="0" fontId="3" fillId="6" borderId="18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43A96-1C9C-4A6F-A547-E330F32EB07D}">
  <sheetPr>
    <tabColor theme="4" tint="-0.249977111117893"/>
    <pageSetUpPr fitToPage="1"/>
  </sheetPr>
  <dimension ref="A1:V146"/>
  <sheetViews>
    <sheetView tabSelected="1" topLeftCell="G12" zoomScaleNormal="100" workbookViewId="0">
      <selection activeCell="T28" sqref="T28"/>
    </sheetView>
  </sheetViews>
  <sheetFormatPr defaultColWidth="8.7109375" defaultRowHeight="15" x14ac:dyDescent="0.25"/>
  <cols>
    <col min="1" max="1" width="10.28515625" customWidth="1"/>
    <col min="2" max="2" width="14.28515625" customWidth="1"/>
    <col min="3" max="3" width="15.42578125" style="73" customWidth="1"/>
    <col min="4" max="7" width="15.42578125" customWidth="1"/>
    <col min="8" max="8" width="16.85546875" customWidth="1"/>
    <col min="9" max="9" width="19.85546875" customWidth="1"/>
    <col min="10" max="10" width="15.42578125" customWidth="1"/>
    <col min="11" max="11" width="19.140625" customWidth="1"/>
    <col min="12" max="22" width="17.7109375" customWidth="1"/>
  </cols>
  <sheetData>
    <row r="1" spans="1:22" ht="36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</row>
    <row r="3" spans="1:22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</row>
    <row r="5" spans="1:22" ht="18" customHeight="1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16.5" customHeight="1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</row>
    <row r="7" spans="1:22" ht="16.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</row>
    <row r="8" spans="1:22" ht="16.5" customHeight="1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15.75" customHeight="1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</row>
    <row r="10" spans="1:22" ht="15.7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</row>
    <row r="11" spans="1:22" ht="18.75" customHeight="1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15.75" customHeight="1" thickBo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"/>
      <c r="P12" s="3"/>
      <c r="Q12" s="3"/>
      <c r="R12" s="3"/>
      <c r="S12" s="3"/>
      <c r="T12" s="3"/>
      <c r="U12" s="3"/>
      <c r="V12" s="3"/>
    </row>
    <row r="13" spans="1:22" ht="15.75" customHeight="1" thickBot="1" x14ac:dyDescent="0.3">
      <c r="A13" s="8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15.75" customHeight="1" thickBot="1" x14ac:dyDescent="0.3">
      <c r="A14" s="8" t="s">
        <v>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15.75" thickBo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  <c r="Q15" s="10"/>
      <c r="R15" s="10"/>
      <c r="S15" s="10"/>
      <c r="T15" s="10"/>
      <c r="U15" s="10"/>
      <c r="V15" s="10"/>
    </row>
    <row r="16" spans="1:22" ht="15.75" customHeight="1" thickBot="1" x14ac:dyDescent="0.3">
      <c r="A16" s="8" t="s">
        <v>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25.5" customHeight="1" thickBot="1" x14ac:dyDescent="0.3">
      <c r="A17" s="8" t="s">
        <v>10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15.75" customHeight="1" thickBot="1" x14ac:dyDescent="0.3">
      <c r="A18" s="11" t="s">
        <v>11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15.75" customHeight="1" thickBot="1" x14ac:dyDescent="0.3">
      <c r="A19" s="12" t="s">
        <v>12</v>
      </c>
      <c r="B19" s="13"/>
      <c r="C19" s="14" t="s">
        <v>13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72.75" customHeight="1" thickBot="1" x14ac:dyDescent="0.3">
      <c r="A20" s="12"/>
      <c r="B20" s="15" t="s">
        <v>14</v>
      </c>
      <c r="C20" s="16" t="s">
        <v>15</v>
      </c>
      <c r="D20" s="17" t="s">
        <v>16</v>
      </c>
      <c r="E20" s="17"/>
      <c r="F20" s="17"/>
      <c r="G20" s="17" t="s">
        <v>17</v>
      </c>
      <c r="H20" s="17"/>
      <c r="I20" s="17"/>
      <c r="J20" s="18" t="s">
        <v>18</v>
      </c>
      <c r="K20" s="17" t="s">
        <v>19</v>
      </c>
      <c r="L20" s="17"/>
      <c r="M20" s="17"/>
      <c r="N20" s="17"/>
      <c r="O20" s="17" t="s">
        <v>20</v>
      </c>
      <c r="P20" s="17"/>
      <c r="Q20" s="18" t="s">
        <v>21</v>
      </c>
      <c r="R20" s="17" t="s">
        <v>22</v>
      </c>
      <c r="S20" s="17"/>
      <c r="T20" s="16" t="s">
        <v>23</v>
      </c>
      <c r="U20" s="16"/>
      <c r="V20" s="16" t="s">
        <v>24</v>
      </c>
    </row>
    <row r="21" spans="1:22" ht="37.5" customHeight="1" thickBot="1" x14ac:dyDescent="0.3">
      <c r="A21" s="12"/>
      <c r="B21" s="15"/>
      <c r="C21" s="16"/>
      <c r="D21" s="19" t="s">
        <v>25</v>
      </c>
      <c r="E21" s="19" t="s">
        <v>26</v>
      </c>
      <c r="F21" s="19" t="s">
        <v>27</v>
      </c>
      <c r="G21" s="19" t="s">
        <v>25</v>
      </c>
      <c r="H21" s="19" t="s">
        <v>26</v>
      </c>
      <c r="I21" s="19" t="s">
        <v>27</v>
      </c>
      <c r="J21" s="19" t="s">
        <v>25</v>
      </c>
      <c r="K21" s="19" t="s">
        <v>28</v>
      </c>
      <c r="L21" s="19" t="s">
        <v>25</v>
      </c>
      <c r="M21" s="19" t="s">
        <v>26</v>
      </c>
      <c r="N21" s="19" t="s">
        <v>27</v>
      </c>
      <c r="O21" s="19" t="s">
        <v>25</v>
      </c>
      <c r="P21" s="19" t="s">
        <v>26</v>
      </c>
      <c r="Q21" s="19"/>
      <c r="R21" s="19" t="s">
        <v>25</v>
      </c>
      <c r="S21" s="19" t="s">
        <v>26</v>
      </c>
      <c r="T21" s="19" t="s">
        <v>25</v>
      </c>
      <c r="U21" s="19" t="s">
        <v>29</v>
      </c>
      <c r="V21" s="16"/>
    </row>
    <row r="22" spans="1:22" ht="15.75" thickBot="1" x14ac:dyDescent="0.3">
      <c r="A22" s="20" t="s">
        <v>30</v>
      </c>
      <c r="B22" s="21">
        <v>4598002.398</v>
      </c>
      <c r="C22" s="22">
        <v>3861417.19</v>
      </c>
      <c r="D22" s="23">
        <v>32168016.469999999</v>
      </c>
      <c r="E22" s="23">
        <v>0</v>
      </c>
      <c r="F22" s="23"/>
      <c r="G22" s="24"/>
      <c r="H22" s="25"/>
      <c r="I22" s="25"/>
      <c r="J22" s="26">
        <v>770197.56</v>
      </c>
      <c r="K22" s="27">
        <v>44955</v>
      </c>
      <c r="L22" s="28">
        <v>3827804.84</v>
      </c>
      <c r="M22" s="28"/>
      <c r="N22" s="26"/>
      <c r="O22" s="24"/>
      <c r="P22" s="24"/>
      <c r="Q22" s="24"/>
      <c r="R22" s="24"/>
      <c r="S22" s="24"/>
      <c r="T22" s="29"/>
      <c r="U22" s="29"/>
      <c r="V22" s="30">
        <f t="shared" ref="V22:V44" si="0">((L22+M22+N22)-O22-P22-Q22+(R22+S22+T22+U22))</f>
        <v>3827804.84</v>
      </c>
    </row>
    <row r="23" spans="1:22" ht="15.75" thickBot="1" x14ac:dyDescent="0.3">
      <c r="A23" s="31" t="s">
        <v>31</v>
      </c>
      <c r="B23" s="32">
        <v>4677804.84</v>
      </c>
      <c r="C23" s="33">
        <v>3941219.63</v>
      </c>
      <c r="D23" s="33"/>
      <c r="E23" s="33"/>
      <c r="F23" s="33"/>
      <c r="G23" s="30">
        <v>3898952.8</v>
      </c>
      <c r="H23" s="30">
        <v>0</v>
      </c>
      <c r="I23" s="34"/>
      <c r="J23" s="30">
        <v>778852.04</v>
      </c>
      <c r="K23" s="35">
        <v>44958</v>
      </c>
      <c r="L23" s="36">
        <v>3827804.84</v>
      </c>
      <c r="M23" s="36"/>
      <c r="N23" s="30"/>
      <c r="O23" s="29"/>
      <c r="P23" s="29"/>
      <c r="Q23" s="29"/>
      <c r="R23" s="29"/>
      <c r="S23" s="29"/>
      <c r="T23" s="29"/>
      <c r="U23" s="29"/>
      <c r="V23" s="30">
        <f t="shared" si="0"/>
        <v>3827804.84</v>
      </c>
    </row>
    <row r="24" spans="1:22" ht="15.75" thickBot="1" x14ac:dyDescent="0.3">
      <c r="A24" s="37" t="s">
        <v>32</v>
      </c>
      <c r="B24" s="38">
        <v>4677804.84</v>
      </c>
      <c r="C24" s="33">
        <v>3941219.63</v>
      </c>
      <c r="D24" s="33">
        <v>0</v>
      </c>
      <c r="E24" s="33">
        <v>39200</v>
      </c>
      <c r="F24" s="33"/>
      <c r="G24" s="30">
        <v>7732501.5199999996</v>
      </c>
      <c r="H24" s="30">
        <v>0</v>
      </c>
      <c r="I24" s="34"/>
      <c r="J24" s="30">
        <v>773108.16</v>
      </c>
      <c r="K24" s="35">
        <v>44986</v>
      </c>
      <c r="L24" s="36">
        <v>3827804.84</v>
      </c>
      <c r="M24" s="36"/>
      <c r="N24" s="30"/>
      <c r="O24" s="29"/>
      <c r="P24" s="29"/>
      <c r="Q24" s="29"/>
      <c r="R24" s="29"/>
      <c r="S24" s="30"/>
      <c r="T24" s="29"/>
      <c r="U24" s="29"/>
      <c r="V24" s="30">
        <f t="shared" si="0"/>
        <v>3827804.84</v>
      </c>
    </row>
    <row r="25" spans="1:22" ht="15.75" thickBot="1" x14ac:dyDescent="0.3">
      <c r="A25" s="37" t="s">
        <v>33</v>
      </c>
      <c r="B25" s="38">
        <v>4741602.2</v>
      </c>
      <c r="C25" s="33">
        <v>4005016.99</v>
      </c>
      <c r="D25" s="33">
        <v>6009927.9400000004</v>
      </c>
      <c r="E25" s="33">
        <v>0</v>
      </c>
      <c r="F25" s="33"/>
      <c r="G25" s="30">
        <v>3967542.77</v>
      </c>
      <c r="H25" s="30">
        <v>0</v>
      </c>
      <c r="I25" s="34"/>
      <c r="J25" s="30">
        <v>774056.43</v>
      </c>
      <c r="K25" s="35">
        <v>45017</v>
      </c>
      <c r="L25" s="36">
        <v>3891602.2</v>
      </c>
      <c r="M25" s="36"/>
      <c r="N25" s="30"/>
      <c r="O25" s="29"/>
      <c r="P25" s="29"/>
      <c r="Q25" s="29"/>
      <c r="R25" s="29"/>
      <c r="S25" s="30"/>
      <c r="T25" s="29"/>
      <c r="U25" s="29"/>
      <c r="V25" s="30">
        <f t="shared" si="0"/>
        <v>3891602.2</v>
      </c>
    </row>
    <row r="26" spans="1:22" ht="15.75" thickBot="1" x14ac:dyDescent="0.3">
      <c r="A26" s="37" t="s">
        <v>34</v>
      </c>
      <c r="B26" s="38">
        <v>4837298.24</v>
      </c>
      <c r="C26" s="33">
        <v>4100713.03</v>
      </c>
      <c r="D26" s="33"/>
      <c r="E26" s="33"/>
      <c r="F26" s="33"/>
      <c r="G26" s="30">
        <v>8132018.8300000001</v>
      </c>
      <c r="H26" s="30">
        <v>0</v>
      </c>
      <c r="I26" s="34"/>
      <c r="J26" s="30">
        <v>771070.44</v>
      </c>
      <c r="K26" s="35">
        <v>44986</v>
      </c>
      <c r="L26" s="36">
        <v>76891.839999999997</v>
      </c>
      <c r="M26" s="36"/>
      <c r="N26" s="30"/>
      <c r="O26" s="29"/>
      <c r="P26" s="29"/>
      <c r="Q26" s="29"/>
      <c r="R26" s="29"/>
      <c r="S26" s="29"/>
      <c r="T26" s="29"/>
      <c r="U26" s="29"/>
      <c r="V26" s="30">
        <f t="shared" si="0"/>
        <v>76891.839999999997</v>
      </c>
    </row>
    <row r="27" spans="1:22" ht="15.75" thickBot="1" x14ac:dyDescent="0.3">
      <c r="A27" s="37" t="s">
        <v>34</v>
      </c>
      <c r="B27" s="38"/>
      <c r="C27" s="33"/>
      <c r="D27" s="33"/>
      <c r="E27" s="33"/>
      <c r="F27" s="33"/>
      <c r="G27" s="30"/>
      <c r="H27" s="30"/>
      <c r="I27" s="34"/>
      <c r="J27" s="30"/>
      <c r="K27" s="35">
        <v>44958</v>
      </c>
      <c r="L27" s="36">
        <v>71147.960000000006</v>
      </c>
      <c r="M27" s="36"/>
      <c r="N27" s="30"/>
      <c r="O27" s="29"/>
      <c r="P27" s="29"/>
      <c r="Q27" s="29"/>
      <c r="R27" s="29"/>
      <c r="S27" s="29"/>
      <c r="T27" s="29"/>
      <c r="U27" s="29"/>
      <c r="V27" s="30">
        <f t="shared" si="0"/>
        <v>71147.960000000006</v>
      </c>
    </row>
    <row r="28" spans="1:22" ht="15.75" thickBot="1" x14ac:dyDescent="0.3">
      <c r="A28" s="37" t="s">
        <v>34</v>
      </c>
      <c r="B28" s="38"/>
      <c r="C28" s="33"/>
      <c r="D28" s="33"/>
      <c r="E28" s="33"/>
      <c r="F28" s="33"/>
      <c r="G28" s="30"/>
      <c r="H28" s="30"/>
      <c r="I28" s="34"/>
      <c r="J28" s="30"/>
      <c r="K28" s="35">
        <v>45047</v>
      </c>
      <c r="L28" s="36">
        <v>3987298.24</v>
      </c>
      <c r="M28" s="36"/>
      <c r="N28" s="30"/>
      <c r="O28" s="29"/>
      <c r="P28" s="29"/>
      <c r="Q28" s="29"/>
      <c r="R28" s="29"/>
      <c r="S28" s="29"/>
      <c r="T28" s="29"/>
      <c r="U28" s="29"/>
      <c r="V28" s="30">
        <f t="shared" si="0"/>
        <v>3987298.24</v>
      </c>
    </row>
    <row r="29" spans="1:22" ht="15.75" thickBot="1" x14ac:dyDescent="0.3">
      <c r="A29" s="37" t="s">
        <v>35</v>
      </c>
      <c r="B29" s="38">
        <v>4837298.24</v>
      </c>
      <c r="C29" s="33">
        <v>4100713.03</v>
      </c>
      <c r="D29" s="33"/>
      <c r="E29" s="33"/>
      <c r="F29" s="30"/>
      <c r="G29" s="30">
        <v>4067097.4</v>
      </c>
      <c r="H29" s="30">
        <v>0</v>
      </c>
      <c r="I29" s="34"/>
      <c r="J29" s="30">
        <v>771507.21</v>
      </c>
      <c r="K29" s="35">
        <v>45017</v>
      </c>
      <c r="L29" s="36">
        <v>75943.570000000007</v>
      </c>
      <c r="M29" s="36"/>
      <c r="N29" s="30"/>
      <c r="O29" s="29"/>
      <c r="P29" s="29"/>
      <c r="Q29" s="29"/>
      <c r="R29" s="29"/>
      <c r="S29" s="29"/>
      <c r="T29" s="29"/>
      <c r="U29" s="29"/>
      <c r="V29" s="30">
        <f t="shared" si="0"/>
        <v>75943.570000000007</v>
      </c>
    </row>
    <row r="30" spans="1:22" ht="15.75" thickBot="1" x14ac:dyDescent="0.3">
      <c r="A30" s="37" t="s">
        <v>35</v>
      </c>
      <c r="B30" s="38"/>
      <c r="C30" s="33"/>
      <c r="D30" s="33"/>
      <c r="E30" s="33"/>
      <c r="F30" s="30"/>
      <c r="G30" s="30"/>
      <c r="H30" s="30"/>
      <c r="I30" s="34"/>
      <c r="J30" s="30"/>
      <c r="K30" s="35">
        <v>45078</v>
      </c>
      <c r="L30" s="36">
        <v>3987298.24</v>
      </c>
      <c r="M30" s="36"/>
      <c r="N30" s="30"/>
      <c r="O30" s="29"/>
      <c r="P30" s="29"/>
      <c r="Q30" s="29"/>
      <c r="R30" s="29"/>
      <c r="S30" s="29"/>
      <c r="T30" s="29"/>
      <c r="U30" s="29"/>
      <c r="V30" s="30">
        <f t="shared" si="0"/>
        <v>3987298.24</v>
      </c>
    </row>
    <row r="31" spans="1:22" ht="15.75" thickBot="1" x14ac:dyDescent="0.3">
      <c r="A31" s="37" t="s">
        <v>36</v>
      </c>
      <c r="B31" s="38">
        <v>4837298.24</v>
      </c>
      <c r="C31" s="33">
        <v>4100713.03</v>
      </c>
      <c r="D31" s="33"/>
      <c r="E31" s="33"/>
      <c r="F31" s="30"/>
      <c r="G31" s="30">
        <v>3938282.4</v>
      </c>
      <c r="H31" s="30">
        <v>0</v>
      </c>
      <c r="I31" s="34"/>
      <c r="J31" s="30">
        <v>770203.84</v>
      </c>
      <c r="K31" s="35">
        <v>45047</v>
      </c>
      <c r="L31" s="36">
        <v>78929.56</v>
      </c>
      <c r="M31" s="36"/>
      <c r="N31" s="30"/>
      <c r="O31" s="29"/>
      <c r="P31" s="29"/>
      <c r="Q31" s="29"/>
      <c r="R31" s="29"/>
      <c r="S31" s="29"/>
      <c r="T31" s="29"/>
      <c r="U31" s="29"/>
      <c r="V31" s="30">
        <f t="shared" si="0"/>
        <v>78929.56</v>
      </c>
    </row>
    <row r="32" spans="1:22" ht="15.75" thickBot="1" x14ac:dyDescent="0.3">
      <c r="A32" s="37" t="s">
        <v>36</v>
      </c>
      <c r="B32" s="38"/>
      <c r="C32" s="33"/>
      <c r="D32" s="33"/>
      <c r="E32" s="33"/>
      <c r="F32" s="30"/>
      <c r="G32" s="30"/>
      <c r="H32" s="30"/>
      <c r="I32" s="34"/>
      <c r="J32" s="30"/>
      <c r="K32" s="35">
        <v>45108</v>
      </c>
      <c r="L32" s="36">
        <v>3987298.24</v>
      </c>
      <c r="M32" s="36"/>
      <c r="N32" s="30"/>
      <c r="O32" s="29"/>
      <c r="P32" s="29"/>
      <c r="Q32" s="29"/>
      <c r="R32" s="29"/>
      <c r="S32" s="29"/>
      <c r="T32" s="29"/>
      <c r="U32" s="29"/>
      <c r="V32" s="30">
        <f t="shared" si="0"/>
        <v>3987298.24</v>
      </c>
    </row>
    <row r="33" spans="1:22" ht="15.75" thickBot="1" x14ac:dyDescent="0.3">
      <c r="A33" s="37" t="s">
        <v>37</v>
      </c>
      <c r="B33" s="38">
        <v>4837298.24</v>
      </c>
      <c r="C33" s="33">
        <v>4100713.03</v>
      </c>
      <c r="D33" s="33"/>
      <c r="E33" s="38"/>
      <c r="F33" s="29"/>
      <c r="G33" s="39">
        <v>4061018.74</v>
      </c>
      <c r="H33" s="40"/>
      <c r="I33" s="40"/>
      <c r="J33" s="30">
        <v>899015.83600000001</v>
      </c>
      <c r="K33" s="35">
        <v>45139</v>
      </c>
      <c r="L33" s="36">
        <v>3859373.29</v>
      </c>
      <c r="M33" s="30"/>
      <c r="N33" s="30"/>
      <c r="O33" s="29"/>
      <c r="P33" s="29"/>
      <c r="Q33" s="29"/>
      <c r="R33" s="29"/>
      <c r="S33" s="29"/>
      <c r="T33" s="29"/>
      <c r="U33" s="29"/>
      <c r="V33" s="30">
        <f t="shared" si="0"/>
        <v>3859373.29</v>
      </c>
    </row>
    <row r="34" spans="1:22" ht="15.75" thickBot="1" x14ac:dyDescent="0.3">
      <c r="A34" s="37" t="s">
        <v>38</v>
      </c>
      <c r="B34" s="38">
        <v>4837298.24</v>
      </c>
      <c r="C34" s="33">
        <v>4100713.03</v>
      </c>
      <c r="D34" s="33"/>
      <c r="E34" s="38"/>
      <c r="F34" s="29"/>
      <c r="G34" s="39">
        <v>2052378.94</v>
      </c>
      <c r="H34" s="40"/>
      <c r="I34" s="40"/>
      <c r="J34" s="38">
        <v>776279.5</v>
      </c>
      <c r="K34" s="35">
        <v>45198</v>
      </c>
      <c r="L34" s="30">
        <v>3987298.24</v>
      </c>
      <c r="M34" s="30"/>
      <c r="N34" s="29"/>
      <c r="O34" s="29"/>
      <c r="P34" s="29"/>
      <c r="Q34" s="29"/>
      <c r="R34" s="29"/>
      <c r="S34" s="29"/>
      <c r="T34" s="29"/>
      <c r="U34" s="29"/>
      <c r="V34" s="30">
        <f t="shared" si="0"/>
        <v>3987298.24</v>
      </c>
    </row>
    <row r="35" spans="1:22" ht="15.75" thickBot="1" x14ac:dyDescent="0.3">
      <c r="A35" s="37" t="s">
        <v>38</v>
      </c>
      <c r="B35" s="38"/>
      <c r="C35" s="33"/>
      <c r="D35" s="33"/>
      <c r="E35" s="38"/>
      <c r="F35" s="29"/>
      <c r="G35" s="29"/>
      <c r="H35" s="40"/>
      <c r="I35" s="40"/>
      <c r="J35" s="40"/>
      <c r="K35" s="35">
        <v>45106</v>
      </c>
      <c r="L35" s="30">
        <v>78492.789999999994</v>
      </c>
      <c r="M35" s="30"/>
      <c r="N35" s="29"/>
      <c r="O35" s="29"/>
      <c r="P35" s="29"/>
      <c r="Q35" s="29"/>
      <c r="R35" s="29"/>
      <c r="S35" s="29"/>
      <c r="T35" s="29"/>
      <c r="U35" s="29"/>
      <c r="V35" s="30">
        <f t="shared" si="0"/>
        <v>78492.789999999994</v>
      </c>
    </row>
    <row r="36" spans="1:22" ht="15.75" thickBot="1" x14ac:dyDescent="0.3">
      <c r="A36" s="37" t="s">
        <v>39</v>
      </c>
      <c r="B36" s="41">
        <v>4823950.5140000004</v>
      </c>
      <c r="C36" s="33">
        <v>4100713.023</v>
      </c>
      <c r="D36" s="33"/>
      <c r="E36" s="38"/>
      <c r="F36" s="29"/>
      <c r="G36" s="29"/>
      <c r="H36" s="40"/>
      <c r="I36" s="40"/>
      <c r="J36" s="38">
        <v>697293.01</v>
      </c>
      <c r="K36" s="35">
        <v>45200</v>
      </c>
      <c r="L36" s="30">
        <v>2052378.94</v>
      </c>
      <c r="M36" s="30"/>
      <c r="N36" s="29"/>
      <c r="O36" s="29"/>
      <c r="P36" s="29"/>
      <c r="Q36" s="29"/>
      <c r="R36" s="29"/>
      <c r="S36" s="29"/>
      <c r="T36" s="29"/>
      <c r="U36" s="29"/>
      <c r="V36" s="30">
        <f t="shared" si="0"/>
        <v>2052378.94</v>
      </c>
    </row>
    <row r="37" spans="1:22" ht="15.75" thickBot="1" x14ac:dyDescent="0.3">
      <c r="A37" s="37" t="s">
        <v>39</v>
      </c>
      <c r="B37" s="38"/>
      <c r="C37" s="38"/>
      <c r="D37" s="33"/>
      <c r="E37" s="38"/>
      <c r="F37" s="29"/>
      <c r="G37" s="29"/>
      <c r="H37" s="40"/>
      <c r="I37" s="40"/>
      <c r="J37" s="40"/>
      <c r="K37" s="35">
        <v>45108</v>
      </c>
      <c r="L37" s="30">
        <v>79796.160000000003</v>
      </c>
      <c r="M37" s="30"/>
      <c r="N37" s="29"/>
      <c r="O37" s="29"/>
      <c r="P37" s="29"/>
      <c r="Q37" s="29"/>
      <c r="R37" s="29"/>
      <c r="S37" s="29"/>
      <c r="T37" s="29"/>
      <c r="U37" s="29"/>
      <c r="V37" s="30">
        <f t="shared" si="0"/>
        <v>79796.160000000003</v>
      </c>
    </row>
    <row r="38" spans="1:22" ht="15.75" thickBot="1" x14ac:dyDescent="0.3">
      <c r="A38" s="37" t="s">
        <v>39</v>
      </c>
      <c r="B38" s="38"/>
      <c r="C38" s="38"/>
      <c r="D38" s="33"/>
      <c r="E38" s="38"/>
      <c r="F38" s="29"/>
      <c r="G38" s="29"/>
      <c r="H38" s="40"/>
      <c r="I38" s="40"/>
      <c r="J38" s="40"/>
      <c r="K38" s="35">
        <v>45139</v>
      </c>
      <c r="L38" s="30">
        <v>78909.11</v>
      </c>
      <c r="M38" s="30"/>
      <c r="N38" s="29"/>
      <c r="O38" s="29"/>
      <c r="P38" s="29"/>
      <c r="Q38" s="29"/>
      <c r="R38" s="29"/>
      <c r="S38" s="29"/>
      <c r="T38" s="29"/>
      <c r="U38" s="29"/>
      <c r="V38" s="30">
        <f t="shared" si="0"/>
        <v>78909.11</v>
      </c>
    </row>
    <row r="39" spans="1:22" ht="15.75" thickBot="1" x14ac:dyDescent="0.3">
      <c r="A39" s="37" t="s">
        <v>40</v>
      </c>
      <c r="B39" s="38">
        <v>4803928.92</v>
      </c>
      <c r="C39" s="38">
        <v>4100713.03</v>
      </c>
      <c r="D39" s="38">
        <v>11529000.380000001</v>
      </c>
      <c r="E39" s="38"/>
      <c r="F39" s="29"/>
      <c r="G39" s="39">
        <v>5634691.8399999999</v>
      </c>
      <c r="H39" s="40"/>
      <c r="I39" s="40"/>
      <c r="J39" s="42">
        <v>808049.77</v>
      </c>
      <c r="K39" s="35">
        <v>45232</v>
      </c>
      <c r="L39" s="39">
        <v>3953928.92</v>
      </c>
      <c r="M39" s="29"/>
      <c r="N39" s="29"/>
      <c r="O39" s="29"/>
      <c r="P39" s="29"/>
      <c r="Q39" s="29"/>
      <c r="R39" s="29"/>
      <c r="S39" s="29"/>
      <c r="T39" s="29"/>
      <c r="U39" s="29"/>
      <c r="V39" s="30">
        <f t="shared" si="0"/>
        <v>3953928.92</v>
      </c>
    </row>
    <row r="40" spans="1:22" ht="15.75" thickBot="1" x14ac:dyDescent="0.3">
      <c r="A40" s="37" t="s">
        <v>40</v>
      </c>
      <c r="B40" s="38"/>
      <c r="C40" s="38"/>
      <c r="D40" s="38"/>
      <c r="E40" s="38"/>
      <c r="F40" s="29"/>
      <c r="G40" s="29"/>
      <c r="H40" s="40"/>
      <c r="I40" s="40"/>
      <c r="J40" s="42"/>
      <c r="K40" s="35">
        <v>45202</v>
      </c>
      <c r="L40" s="39">
        <v>1640285.21</v>
      </c>
      <c r="M40" s="29"/>
      <c r="N40" s="29"/>
      <c r="O40" s="29"/>
      <c r="P40" s="29"/>
      <c r="Q40" s="29"/>
      <c r="R40" s="29"/>
      <c r="S40" s="29"/>
      <c r="T40" s="29"/>
      <c r="U40" s="29"/>
      <c r="V40" s="30">
        <f t="shared" si="0"/>
        <v>1640285.21</v>
      </c>
    </row>
    <row r="41" spans="1:22" ht="15.75" thickBot="1" x14ac:dyDescent="0.3">
      <c r="A41" s="37" t="s">
        <v>41</v>
      </c>
      <c r="B41" s="38">
        <v>4803928.92</v>
      </c>
      <c r="C41" s="38">
        <v>4100713.03</v>
      </c>
      <c r="D41" s="33">
        <v>105842.34</v>
      </c>
      <c r="E41" s="38"/>
      <c r="F41" s="29"/>
      <c r="G41" s="39">
        <v>4282079.93</v>
      </c>
      <c r="H41" s="43"/>
      <c r="I41" s="43"/>
      <c r="J41" s="44">
        <v>850000</v>
      </c>
      <c r="K41" s="35">
        <v>45264</v>
      </c>
      <c r="L41" s="44">
        <v>3953928.92</v>
      </c>
      <c r="M41" s="43"/>
      <c r="N41" s="43"/>
      <c r="O41" s="43"/>
      <c r="P41" s="43"/>
      <c r="Q41" s="43"/>
      <c r="R41" s="43"/>
      <c r="S41" s="43"/>
      <c r="T41" s="43"/>
      <c r="U41" s="43"/>
      <c r="V41" s="30">
        <f t="shared" si="0"/>
        <v>3953928.92</v>
      </c>
    </row>
    <row r="42" spans="1:22" ht="15.75" thickBot="1" x14ac:dyDescent="0.3">
      <c r="A42" s="37" t="s">
        <v>41</v>
      </c>
      <c r="B42" s="38"/>
      <c r="C42" s="38"/>
      <c r="D42" s="33"/>
      <c r="E42" s="38"/>
      <c r="F42" s="29"/>
      <c r="G42" s="39"/>
      <c r="H42" s="43"/>
      <c r="I42" s="43"/>
      <c r="J42" s="43"/>
      <c r="K42" s="35">
        <v>45235</v>
      </c>
      <c r="L42" s="44">
        <v>40477.71</v>
      </c>
      <c r="M42" s="43"/>
      <c r="N42" s="43"/>
      <c r="O42" s="43"/>
      <c r="P42" s="43"/>
      <c r="Q42" s="43"/>
      <c r="R42" s="43"/>
      <c r="S42" s="43"/>
      <c r="T42" s="43"/>
      <c r="U42" s="43"/>
      <c r="V42" s="30">
        <f t="shared" si="0"/>
        <v>40477.71</v>
      </c>
    </row>
    <row r="43" spans="1:22" ht="15.75" thickBot="1" x14ac:dyDescent="0.3">
      <c r="A43" s="37" t="s">
        <v>41</v>
      </c>
      <c r="B43" s="38"/>
      <c r="C43" s="38"/>
      <c r="D43" s="33"/>
      <c r="E43" s="38"/>
      <c r="F43" s="29"/>
      <c r="G43" s="39"/>
      <c r="H43" s="43"/>
      <c r="I43" s="43"/>
      <c r="J43" s="43"/>
      <c r="K43" s="35">
        <v>45205</v>
      </c>
      <c r="L43" s="44">
        <v>328151.01</v>
      </c>
      <c r="M43" s="43"/>
      <c r="N43" s="43"/>
      <c r="O43" s="43"/>
      <c r="P43" s="43"/>
      <c r="Q43" s="43"/>
      <c r="R43" s="43"/>
      <c r="S43" s="43"/>
      <c r="T43" s="43"/>
      <c r="U43" s="43"/>
      <c r="V43" s="30">
        <f t="shared" si="0"/>
        <v>328151.01</v>
      </c>
    </row>
    <row r="44" spans="1:22" ht="15.75" thickBot="1" x14ac:dyDescent="0.3">
      <c r="A44" s="37" t="s">
        <v>41</v>
      </c>
      <c r="B44" s="38"/>
      <c r="C44" s="38"/>
      <c r="D44" s="33"/>
      <c r="E44" s="38"/>
      <c r="F44" s="29"/>
      <c r="G44" s="39"/>
      <c r="H44" s="43"/>
      <c r="I44" s="43"/>
      <c r="J44" s="43"/>
      <c r="K44" s="35">
        <v>45176</v>
      </c>
      <c r="L44" s="44">
        <v>73720.5</v>
      </c>
      <c r="M44" s="43"/>
      <c r="N44" s="43"/>
      <c r="O44" s="43"/>
      <c r="P44" s="43"/>
      <c r="Q44" s="43"/>
      <c r="R44" s="43"/>
      <c r="S44" s="43"/>
      <c r="T44" s="43"/>
      <c r="U44" s="43"/>
      <c r="V44" s="30">
        <f t="shared" si="0"/>
        <v>73720.5</v>
      </c>
    </row>
    <row r="45" spans="1:22" ht="15.75" thickBot="1" x14ac:dyDescent="0.3">
      <c r="A45" s="45"/>
      <c r="B45" s="46">
        <f t="shared" ref="B45:J45" si="1">SUM(B22:B41)</f>
        <v>57313513.83200001</v>
      </c>
      <c r="C45" s="46">
        <f t="shared" si="1"/>
        <v>48554577.673000008</v>
      </c>
      <c r="D45" s="46">
        <f t="shared" si="1"/>
        <v>49812787.130000003</v>
      </c>
      <c r="E45" s="46">
        <f t="shared" si="1"/>
        <v>39200</v>
      </c>
      <c r="F45" s="46">
        <f t="shared" si="1"/>
        <v>0</v>
      </c>
      <c r="G45" s="46">
        <f t="shared" si="1"/>
        <v>47766565.169999994</v>
      </c>
      <c r="H45" s="46">
        <f t="shared" si="1"/>
        <v>0</v>
      </c>
      <c r="I45" s="46">
        <f t="shared" si="1"/>
        <v>0</v>
      </c>
      <c r="J45" s="46">
        <f t="shared" si="1"/>
        <v>9439633.7960000001</v>
      </c>
      <c r="K45" s="46"/>
      <c r="L45" s="46">
        <f>SUM(L22:L44)</f>
        <v>47766565.169999994</v>
      </c>
      <c r="M45" s="46">
        <f t="shared" ref="M45:U45" si="2">SUM(M22:M41)</f>
        <v>0</v>
      </c>
      <c r="N45" s="46">
        <f t="shared" si="2"/>
        <v>0</v>
      </c>
      <c r="O45" s="46">
        <f t="shared" si="2"/>
        <v>0</v>
      </c>
      <c r="P45" s="46">
        <f t="shared" si="2"/>
        <v>0</v>
      </c>
      <c r="Q45" s="46">
        <f t="shared" si="2"/>
        <v>0</v>
      </c>
      <c r="R45" s="46">
        <f t="shared" si="2"/>
        <v>0</v>
      </c>
      <c r="S45" s="46">
        <f t="shared" si="2"/>
        <v>0</v>
      </c>
      <c r="T45" s="46">
        <f t="shared" si="2"/>
        <v>0</v>
      </c>
      <c r="U45" s="46">
        <f t="shared" si="2"/>
        <v>0</v>
      </c>
      <c r="V45" s="46">
        <f>SUM(V22:V44)</f>
        <v>47766565.169999994</v>
      </c>
    </row>
    <row r="46" spans="1:22" x14ac:dyDescent="0.25">
      <c r="A46" s="47"/>
      <c r="B46" s="47"/>
      <c r="C46" s="48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</row>
    <row r="47" spans="1:22" ht="40.5" customHeight="1" x14ac:dyDescent="0.25">
      <c r="A47" s="49" t="s">
        <v>42</v>
      </c>
      <c r="B47" s="49"/>
      <c r="C47" s="49"/>
      <c r="D47" s="49"/>
      <c r="E47" s="49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</row>
    <row r="48" spans="1:22" ht="15" customHeight="1" x14ac:dyDescent="0.25">
      <c r="A48" s="50" t="s">
        <v>43</v>
      </c>
      <c r="B48" s="50"/>
      <c r="C48" s="50"/>
      <c r="D48" s="50"/>
      <c r="E48" s="50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</row>
    <row r="49" spans="1:22" x14ac:dyDescent="0.25">
      <c r="A49" s="50"/>
      <c r="B49" s="50"/>
      <c r="C49" s="50"/>
      <c r="D49" s="50"/>
      <c r="E49" s="50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</row>
    <row r="50" spans="1:22" ht="33" customHeight="1" x14ac:dyDescent="0.25">
      <c r="A50" s="51" t="s">
        <v>44</v>
      </c>
      <c r="B50" s="51"/>
      <c r="C50" s="51"/>
      <c r="D50" s="51"/>
      <c r="E50" s="51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</row>
    <row r="51" spans="1:22" ht="15.75" customHeight="1" x14ac:dyDescent="0.25">
      <c r="A51" s="51" t="s">
        <v>45</v>
      </c>
      <c r="B51" s="51"/>
      <c r="C51" s="51"/>
      <c r="D51" s="51"/>
      <c r="E51" s="51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</row>
    <row r="52" spans="1:22" ht="15.75" customHeight="1" x14ac:dyDescent="0.25">
      <c r="A52" s="51" t="s">
        <v>46</v>
      </c>
      <c r="B52" s="51"/>
      <c r="C52" s="51"/>
      <c r="D52" s="51"/>
      <c r="E52" s="51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</row>
    <row r="53" spans="1:22" ht="15.75" customHeight="1" x14ac:dyDescent="0.25">
      <c r="A53" s="51" t="s">
        <v>47</v>
      </c>
      <c r="B53" s="51"/>
      <c r="C53" s="51"/>
      <c r="D53" s="51"/>
      <c r="E53" s="51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</row>
    <row r="54" spans="1:22" ht="15" customHeight="1" x14ac:dyDescent="0.25">
      <c r="A54" s="51" t="s">
        <v>48</v>
      </c>
      <c r="B54" s="51"/>
      <c r="C54" s="51"/>
      <c r="D54" s="51"/>
      <c r="E54" s="51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</row>
    <row r="55" spans="1:22" x14ac:dyDescent="0.25">
      <c r="A55" s="47"/>
      <c r="B55" s="47"/>
      <c r="C55" s="48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</row>
    <row r="56" spans="1:22" ht="15.75" customHeight="1" x14ac:dyDescent="0.25">
      <c r="A56" s="49" t="s">
        <v>49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</row>
    <row r="57" spans="1:22" ht="38.25" customHeight="1" x14ac:dyDescent="0.25">
      <c r="A57" s="50" t="s">
        <v>43</v>
      </c>
      <c r="B57" s="50"/>
      <c r="C57" s="50"/>
      <c r="D57" s="50"/>
      <c r="E57" s="50"/>
      <c r="F57" s="52" t="s">
        <v>50</v>
      </c>
      <c r="G57" s="52" t="s">
        <v>51</v>
      </c>
      <c r="H57" s="52" t="s">
        <v>52</v>
      </c>
      <c r="I57" s="52" t="s">
        <v>53</v>
      </c>
      <c r="J57" s="52" t="s">
        <v>54</v>
      </c>
      <c r="K57" s="52" t="s">
        <v>55</v>
      </c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</row>
    <row r="58" spans="1:22" ht="25.5" customHeight="1" x14ac:dyDescent="0.25">
      <c r="A58" s="51" t="s">
        <v>56</v>
      </c>
      <c r="B58" s="51"/>
      <c r="C58" s="51"/>
      <c r="D58" s="51"/>
      <c r="E58" s="51"/>
      <c r="F58" s="53">
        <v>744512.48</v>
      </c>
      <c r="G58" s="54" t="s">
        <v>57</v>
      </c>
      <c r="H58" s="55">
        <v>201800010008207</v>
      </c>
      <c r="I58" s="56">
        <v>44927</v>
      </c>
      <c r="J58" s="56">
        <v>44927</v>
      </c>
      <c r="K58" s="57" t="s">
        <v>58</v>
      </c>
      <c r="L58" s="47"/>
      <c r="M58" s="47"/>
      <c r="N58" s="47"/>
      <c r="O58" s="47"/>
      <c r="P58" s="58"/>
      <c r="Q58" s="47"/>
      <c r="R58" s="47"/>
      <c r="S58" s="47"/>
      <c r="T58" s="47"/>
      <c r="U58" s="47"/>
      <c r="V58" s="47"/>
    </row>
    <row r="59" spans="1:22" ht="25.5" customHeight="1" x14ac:dyDescent="0.25">
      <c r="A59" s="51" t="s">
        <v>56</v>
      </c>
      <c r="B59" s="51"/>
      <c r="C59" s="51"/>
      <c r="D59" s="51"/>
      <c r="E59" s="51"/>
      <c r="F59" s="53">
        <v>699544.51</v>
      </c>
      <c r="G59" s="54" t="s">
        <v>57</v>
      </c>
      <c r="H59" s="55">
        <v>201800010008207</v>
      </c>
      <c r="I59" s="56">
        <v>44958</v>
      </c>
      <c r="J59" s="56">
        <v>44958</v>
      </c>
      <c r="K59" s="57" t="s">
        <v>58</v>
      </c>
      <c r="L59" s="47"/>
      <c r="M59" s="47"/>
      <c r="N59" s="47"/>
      <c r="O59" s="47"/>
      <c r="P59" s="58"/>
      <c r="Q59" s="47"/>
      <c r="R59" s="47"/>
      <c r="S59" s="47"/>
      <c r="T59" s="47"/>
      <c r="U59" s="47"/>
      <c r="V59" s="47"/>
    </row>
    <row r="60" spans="1:22" ht="25.5" customHeight="1" x14ac:dyDescent="0.25">
      <c r="A60" s="51" t="s">
        <v>56</v>
      </c>
      <c r="B60" s="51"/>
      <c r="C60" s="51"/>
      <c r="D60" s="51"/>
      <c r="E60" s="51"/>
      <c r="F60" s="53">
        <v>659167.06000000006</v>
      </c>
      <c r="G60" s="54" t="s">
        <v>57</v>
      </c>
      <c r="H60" s="55">
        <v>201800010008207</v>
      </c>
      <c r="I60" s="56">
        <v>44986</v>
      </c>
      <c r="J60" s="56">
        <v>44986</v>
      </c>
      <c r="K60" s="57" t="s">
        <v>58</v>
      </c>
      <c r="L60" s="47"/>
      <c r="M60" s="47"/>
      <c r="N60" s="47"/>
      <c r="O60" s="47"/>
      <c r="P60" s="58"/>
      <c r="Q60" s="47"/>
      <c r="R60" s="47"/>
      <c r="S60" s="47"/>
      <c r="T60" s="47"/>
      <c r="U60" s="47"/>
      <c r="V60" s="47"/>
    </row>
    <row r="61" spans="1:22" ht="25.5" customHeight="1" x14ac:dyDescent="0.25">
      <c r="A61" s="51" t="s">
        <v>56</v>
      </c>
      <c r="B61" s="51"/>
      <c r="C61" s="51"/>
      <c r="D61" s="51"/>
      <c r="E61" s="51"/>
      <c r="F61" s="53">
        <v>640870.49</v>
      </c>
      <c r="G61" s="54" t="s">
        <v>57</v>
      </c>
      <c r="H61" s="55">
        <v>201800010008207</v>
      </c>
      <c r="I61" s="56">
        <v>45017</v>
      </c>
      <c r="J61" s="56">
        <v>45017</v>
      </c>
      <c r="K61" s="57" t="s">
        <v>58</v>
      </c>
      <c r="L61" s="47"/>
      <c r="M61" s="47"/>
      <c r="N61" s="47"/>
      <c r="O61" s="47"/>
      <c r="P61" s="58"/>
      <c r="Q61" s="47"/>
      <c r="R61" s="47"/>
      <c r="S61" s="47"/>
      <c r="T61" s="47"/>
      <c r="U61" s="47"/>
      <c r="V61" s="47"/>
    </row>
    <row r="62" spans="1:22" ht="25.5" customHeight="1" x14ac:dyDescent="0.25">
      <c r="A62" s="51" t="s">
        <v>56</v>
      </c>
      <c r="B62" s="51"/>
      <c r="C62" s="51"/>
      <c r="D62" s="51"/>
      <c r="E62" s="51"/>
      <c r="F62" s="53">
        <v>733571.49</v>
      </c>
      <c r="G62" s="54" t="s">
        <v>57</v>
      </c>
      <c r="H62" s="55">
        <v>201800010008207</v>
      </c>
      <c r="I62" s="56">
        <v>45047</v>
      </c>
      <c r="J62" s="56">
        <v>45047</v>
      </c>
      <c r="K62" s="57" t="s">
        <v>58</v>
      </c>
      <c r="L62" s="47"/>
      <c r="M62" s="47"/>
      <c r="N62" s="47"/>
      <c r="O62" s="47"/>
      <c r="P62" s="58"/>
      <c r="Q62" s="47"/>
      <c r="R62" s="47"/>
      <c r="S62" s="47"/>
      <c r="T62" s="47"/>
      <c r="U62" s="47"/>
      <c r="V62" s="47"/>
    </row>
    <row r="63" spans="1:22" ht="25.5" customHeight="1" x14ac:dyDescent="0.25">
      <c r="A63" s="51" t="s">
        <v>56</v>
      </c>
      <c r="B63" s="51"/>
      <c r="C63" s="51"/>
      <c r="D63" s="51"/>
      <c r="E63" s="51"/>
      <c r="F63" s="53">
        <v>671363.68</v>
      </c>
      <c r="G63" s="54" t="s">
        <v>57</v>
      </c>
      <c r="H63" s="55">
        <v>201800010008207</v>
      </c>
      <c r="I63" s="56">
        <v>45078</v>
      </c>
      <c r="J63" s="56">
        <v>45078</v>
      </c>
      <c r="K63" s="57" t="s">
        <v>58</v>
      </c>
      <c r="L63" s="47"/>
      <c r="M63" s="47"/>
      <c r="N63" s="47"/>
      <c r="O63" s="47"/>
      <c r="P63" s="58"/>
      <c r="Q63" s="47"/>
      <c r="R63" s="47"/>
      <c r="S63" s="47"/>
      <c r="T63" s="47"/>
      <c r="U63" s="47"/>
      <c r="V63" s="47"/>
    </row>
    <row r="64" spans="1:22" ht="25.5" customHeight="1" x14ac:dyDescent="0.25">
      <c r="A64" s="51" t="s">
        <v>56</v>
      </c>
      <c r="B64" s="51"/>
      <c r="C64" s="51"/>
      <c r="D64" s="51"/>
      <c r="E64" s="51"/>
      <c r="F64" s="59">
        <v>662012.4</v>
      </c>
      <c r="G64" s="54" t="s">
        <v>57</v>
      </c>
      <c r="H64" s="55">
        <v>201800010008207</v>
      </c>
      <c r="I64" s="56">
        <v>45108</v>
      </c>
      <c r="J64" s="56">
        <v>45108</v>
      </c>
      <c r="K64" s="57" t="s">
        <v>58</v>
      </c>
      <c r="L64" s="47"/>
      <c r="M64" s="47"/>
      <c r="N64" s="47"/>
      <c r="O64" s="47"/>
      <c r="P64" s="58"/>
      <c r="Q64" s="47"/>
      <c r="R64" s="47"/>
      <c r="S64" s="47"/>
      <c r="T64" s="47"/>
      <c r="U64" s="47"/>
      <c r="V64" s="47"/>
    </row>
    <row r="65" spans="1:22" ht="25.5" customHeight="1" x14ac:dyDescent="0.25">
      <c r="A65" s="51" t="s">
        <v>56</v>
      </c>
      <c r="B65" s="51"/>
      <c r="C65" s="51"/>
      <c r="D65" s="51"/>
      <c r="E65" s="51"/>
      <c r="F65" s="59">
        <v>634823.92000000004</v>
      </c>
      <c r="G65" s="54" t="s">
        <v>57</v>
      </c>
      <c r="H65" s="55">
        <v>201800010008207</v>
      </c>
      <c r="I65" s="56">
        <v>45139</v>
      </c>
      <c r="J65" s="56">
        <v>45139</v>
      </c>
      <c r="K65" s="57" t="s">
        <v>58</v>
      </c>
      <c r="L65" s="47"/>
      <c r="M65" s="47"/>
      <c r="N65" s="47"/>
      <c r="O65" s="47"/>
      <c r="P65" s="58"/>
      <c r="Q65" s="47"/>
      <c r="R65" s="47"/>
      <c r="S65" s="47"/>
      <c r="T65" s="47"/>
      <c r="U65" s="47"/>
      <c r="V65" s="47"/>
    </row>
    <row r="66" spans="1:22" ht="25.5" customHeight="1" x14ac:dyDescent="0.25">
      <c r="A66" s="51" t="s">
        <v>56</v>
      </c>
      <c r="B66" s="51"/>
      <c r="C66" s="51"/>
      <c r="D66" s="51"/>
      <c r="E66" s="51"/>
      <c r="F66" s="59">
        <v>645927.31000000006</v>
      </c>
      <c r="G66" s="54" t="s">
        <v>57</v>
      </c>
      <c r="H66" s="55">
        <v>201800010008207</v>
      </c>
      <c r="I66" s="56">
        <v>45171</v>
      </c>
      <c r="J66" s="56">
        <v>45171</v>
      </c>
      <c r="K66" s="57" t="s">
        <v>58</v>
      </c>
      <c r="L66" s="47"/>
      <c r="M66" s="47"/>
      <c r="N66" s="47"/>
      <c r="O66" s="47"/>
      <c r="P66" s="58"/>
      <c r="Q66" s="47"/>
      <c r="R66" s="47"/>
      <c r="S66" s="47"/>
      <c r="T66" s="47"/>
      <c r="U66" s="47"/>
      <c r="V66" s="47"/>
    </row>
    <row r="67" spans="1:22" ht="25.5" customHeight="1" x14ac:dyDescent="0.25">
      <c r="A67" s="51" t="s">
        <v>56</v>
      </c>
      <c r="B67" s="51"/>
      <c r="C67" s="51"/>
      <c r="D67" s="51"/>
      <c r="E67" s="51"/>
      <c r="F67" s="59">
        <v>651577.34</v>
      </c>
      <c r="G67" s="54" t="s">
        <v>57</v>
      </c>
      <c r="H67" s="55">
        <v>201800010008207</v>
      </c>
      <c r="I67" s="56">
        <v>45201</v>
      </c>
      <c r="J67" s="56">
        <v>45201</v>
      </c>
      <c r="K67" s="57" t="s">
        <v>58</v>
      </c>
      <c r="L67" s="47"/>
      <c r="M67" s="47"/>
      <c r="N67" s="47"/>
      <c r="O67" s="47"/>
      <c r="P67" s="58"/>
      <c r="Q67" s="47"/>
      <c r="R67" s="47"/>
      <c r="S67" s="47"/>
      <c r="T67" s="47"/>
      <c r="U67" s="47"/>
      <c r="V67" s="47"/>
    </row>
    <row r="68" spans="1:22" ht="25.5" customHeight="1" x14ac:dyDescent="0.25">
      <c r="A68" s="51" t="s">
        <v>56</v>
      </c>
      <c r="B68" s="51"/>
      <c r="C68" s="51"/>
      <c r="D68" s="51"/>
      <c r="E68" s="51"/>
      <c r="F68" s="59">
        <v>647874.60000000009</v>
      </c>
      <c r="G68" s="54" t="s">
        <v>57</v>
      </c>
      <c r="H68" s="55">
        <v>201800010008207</v>
      </c>
      <c r="I68" s="56">
        <v>45231</v>
      </c>
      <c r="J68" s="56">
        <v>45231</v>
      </c>
      <c r="K68" s="57" t="s">
        <v>58</v>
      </c>
      <c r="L68" s="47"/>
      <c r="M68" s="47"/>
      <c r="N68" s="47"/>
      <c r="O68" s="47"/>
      <c r="P68" s="58"/>
      <c r="Q68" s="47"/>
      <c r="R68" s="47"/>
      <c r="S68" s="47"/>
      <c r="T68" s="47"/>
      <c r="U68" s="47"/>
      <c r="V68" s="47"/>
    </row>
    <row r="69" spans="1:22" ht="26.25" customHeight="1" x14ac:dyDescent="0.25">
      <c r="A69" s="51" t="s">
        <v>56</v>
      </c>
      <c r="B69" s="51"/>
      <c r="C69" s="51"/>
      <c r="D69" s="51"/>
      <c r="E69" s="51"/>
      <c r="F69" s="59">
        <v>797728.52999999991</v>
      </c>
      <c r="G69" s="54" t="s">
        <v>57</v>
      </c>
      <c r="H69" s="55">
        <v>201800010008207</v>
      </c>
      <c r="I69" s="56">
        <v>45262</v>
      </c>
      <c r="J69" s="56">
        <v>45263</v>
      </c>
      <c r="K69" s="57" t="s">
        <v>58</v>
      </c>
      <c r="L69" s="47"/>
      <c r="M69" s="47"/>
      <c r="N69" s="47"/>
      <c r="O69" s="47"/>
      <c r="P69" s="58"/>
      <c r="Q69" s="47"/>
      <c r="R69" s="47"/>
      <c r="S69" s="47"/>
      <c r="T69" s="47"/>
      <c r="U69" s="47"/>
      <c r="V69" s="47"/>
    </row>
    <row r="70" spans="1:22" ht="15" customHeight="1" x14ac:dyDescent="0.25">
      <c r="A70" s="51" t="s">
        <v>59</v>
      </c>
      <c r="B70" s="51"/>
      <c r="C70" s="51"/>
      <c r="D70" s="51"/>
      <c r="E70" s="51"/>
      <c r="F70" s="57"/>
      <c r="G70" s="57"/>
      <c r="H70" s="57"/>
      <c r="I70" s="56"/>
      <c r="J70" s="56"/>
      <c r="K70" s="54"/>
      <c r="L70" s="47"/>
      <c r="M70" s="47"/>
      <c r="N70" s="47"/>
      <c r="O70" s="47"/>
      <c r="P70" s="58"/>
      <c r="Q70" s="47"/>
      <c r="R70" s="47"/>
      <c r="S70" s="47"/>
      <c r="T70" s="47"/>
      <c r="U70" s="47"/>
      <c r="V70" s="47"/>
    </row>
    <row r="71" spans="1:22" ht="25.5" customHeight="1" x14ac:dyDescent="0.25">
      <c r="A71" s="51" t="s">
        <v>60</v>
      </c>
      <c r="B71" s="51"/>
      <c r="C71" s="51"/>
      <c r="D71" s="51"/>
      <c r="E71" s="51"/>
      <c r="F71" s="60">
        <v>25685.08</v>
      </c>
      <c r="G71" s="54" t="s">
        <v>61</v>
      </c>
      <c r="H71" s="55">
        <v>201800010008207</v>
      </c>
      <c r="I71" s="56">
        <v>44927</v>
      </c>
      <c r="J71" s="56">
        <v>44927</v>
      </c>
      <c r="K71" s="57" t="s">
        <v>58</v>
      </c>
      <c r="L71" s="47"/>
      <c r="M71" s="47"/>
      <c r="N71" s="47"/>
      <c r="O71" s="47"/>
      <c r="P71" s="58"/>
      <c r="Q71" s="47"/>
      <c r="R71" s="47"/>
      <c r="S71" s="47"/>
      <c r="T71" s="47"/>
      <c r="U71" s="47"/>
      <c r="V71" s="47"/>
    </row>
    <row r="72" spans="1:22" ht="25.5" customHeight="1" x14ac:dyDescent="0.25">
      <c r="A72" s="51" t="s">
        <v>60</v>
      </c>
      <c r="B72" s="51"/>
      <c r="C72" s="51"/>
      <c r="D72" s="51"/>
      <c r="E72" s="51"/>
      <c r="F72" s="60">
        <v>7207.92</v>
      </c>
      <c r="G72" s="54" t="s">
        <v>61</v>
      </c>
      <c r="H72" s="55">
        <v>201800010008207</v>
      </c>
      <c r="I72" s="56">
        <v>44927</v>
      </c>
      <c r="J72" s="56">
        <v>44958</v>
      </c>
      <c r="K72" s="57" t="s">
        <v>58</v>
      </c>
      <c r="L72" s="47"/>
      <c r="M72" s="47"/>
      <c r="N72" s="47"/>
      <c r="O72" s="47"/>
      <c r="P72" s="58"/>
      <c r="Q72" s="47"/>
      <c r="R72" s="47"/>
      <c r="S72" s="47"/>
      <c r="T72" s="47"/>
      <c r="U72" s="47"/>
      <c r="V72" s="47"/>
    </row>
    <row r="73" spans="1:22" ht="25.5" customHeight="1" x14ac:dyDescent="0.25">
      <c r="A73" s="51" t="s">
        <v>60</v>
      </c>
      <c r="B73" s="51"/>
      <c r="C73" s="51"/>
      <c r="D73" s="51"/>
      <c r="E73" s="51"/>
      <c r="F73" s="60">
        <v>35058.910000000003</v>
      </c>
      <c r="G73" s="54" t="s">
        <v>61</v>
      </c>
      <c r="H73" s="55">
        <v>201800010008207</v>
      </c>
      <c r="I73" s="56">
        <v>44958</v>
      </c>
      <c r="J73" s="56">
        <v>44958</v>
      </c>
      <c r="K73" s="57" t="s">
        <v>58</v>
      </c>
      <c r="L73" s="47"/>
      <c r="M73" s="47"/>
      <c r="N73" s="47"/>
      <c r="O73" s="47"/>
      <c r="P73" s="58"/>
      <c r="Q73" s="47"/>
      <c r="R73" s="47"/>
      <c r="S73" s="47"/>
      <c r="T73" s="47"/>
      <c r="U73" s="47"/>
      <c r="V73" s="47"/>
    </row>
    <row r="74" spans="1:22" ht="25.5" customHeight="1" x14ac:dyDescent="0.25">
      <c r="A74" s="51" t="s">
        <v>60</v>
      </c>
      <c r="B74" s="51"/>
      <c r="C74" s="51"/>
      <c r="D74" s="51"/>
      <c r="E74" s="51"/>
      <c r="F74" s="60">
        <v>36522.949999999997</v>
      </c>
      <c r="G74" s="54" t="s">
        <v>61</v>
      </c>
      <c r="H74" s="55">
        <v>201800010008207</v>
      </c>
      <c r="I74" s="56">
        <v>44986</v>
      </c>
      <c r="J74" s="56">
        <v>44986</v>
      </c>
      <c r="K74" s="57" t="s">
        <v>58</v>
      </c>
      <c r="L74" s="47"/>
      <c r="M74" s="47"/>
      <c r="N74" s="47"/>
      <c r="O74" s="47"/>
      <c r="P74" s="58"/>
      <c r="Q74" s="47"/>
      <c r="R74" s="47"/>
      <c r="S74" s="47"/>
      <c r="T74" s="47"/>
      <c r="U74" s="47"/>
      <c r="V74" s="47"/>
    </row>
    <row r="75" spans="1:22" ht="25.5" customHeight="1" x14ac:dyDescent="0.25">
      <c r="A75" s="51" t="s">
        <v>60</v>
      </c>
      <c r="B75" s="51"/>
      <c r="C75" s="51"/>
      <c r="D75" s="51"/>
      <c r="E75" s="51"/>
      <c r="F75" s="60">
        <v>37471.22</v>
      </c>
      <c r="G75" s="54" t="s">
        <v>61</v>
      </c>
      <c r="H75" s="55">
        <v>201800010008207</v>
      </c>
      <c r="I75" s="56">
        <v>45017</v>
      </c>
      <c r="J75" s="56">
        <v>45017</v>
      </c>
      <c r="K75" s="57" t="s">
        <v>58</v>
      </c>
      <c r="L75" s="47"/>
      <c r="M75" s="47"/>
      <c r="N75" s="47"/>
      <c r="O75" s="47"/>
      <c r="P75" s="58"/>
      <c r="Q75" s="47"/>
      <c r="R75" s="47"/>
      <c r="S75" s="47"/>
      <c r="T75" s="47"/>
      <c r="U75" s="47"/>
      <c r="V75" s="47"/>
    </row>
    <row r="76" spans="1:22" ht="25.5" customHeight="1" x14ac:dyDescent="0.25">
      <c r="A76" s="51" t="s">
        <v>60</v>
      </c>
      <c r="B76" s="51"/>
      <c r="C76" s="51"/>
      <c r="D76" s="51"/>
      <c r="E76" s="51"/>
      <c r="F76" s="60">
        <v>34485.230000000003</v>
      </c>
      <c r="G76" s="54" t="s">
        <v>61</v>
      </c>
      <c r="H76" s="55">
        <v>201800010008207</v>
      </c>
      <c r="I76" s="56">
        <v>45047</v>
      </c>
      <c r="J76" s="56">
        <v>45047</v>
      </c>
      <c r="K76" s="57" t="s">
        <v>58</v>
      </c>
      <c r="L76" s="47"/>
      <c r="M76" s="47"/>
      <c r="N76" s="47"/>
      <c r="O76" s="47"/>
      <c r="P76" s="58"/>
      <c r="Q76" s="47"/>
      <c r="R76" s="47"/>
      <c r="S76" s="47"/>
      <c r="T76" s="47"/>
      <c r="U76" s="47"/>
      <c r="V76" s="47"/>
    </row>
    <row r="77" spans="1:22" ht="25.5" customHeight="1" x14ac:dyDescent="0.25">
      <c r="A77" s="51" t="s">
        <v>60</v>
      </c>
      <c r="B77" s="51"/>
      <c r="C77" s="51"/>
      <c r="D77" s="51"/>
      <c r="E77" s="51"/>
      <c r="F77" s="60">
        <v>34922</v>
      </c>
      <c r="G77" s="54" t="s">
        <v>61</v>
      </c>
      <c r="H77" s="55">
        <v>201800010008207</v>
      </c>
      <c r="I77" s="56">
        <v>45078</v>
      </c>
      <c r="J77" s="56">
        <v>45078</v>
      </c>
      <c r="K77" s="57" t="s">
        <v>58</v>
      </c>
      <c r="L77" s="47"/>
      <c r="M77" s="47"/>
      <c r="N77" s="47"/>
      <c r="O77" s="47"/>
      <c r="P77" s="58"/>
      <c r="Q77" s="47"/>
      <c r="R77" s="47"/>
      <c r="S77" s="47"/>
      <c r="T77" s="47"/>
      <c r="U77" s="47"/>
      <c r="V77" s="47"/>
    </row>
    <row r="78" spans="1:22" ht="25.5" customHeight="1" x14ac:dyDescent="0.25">
      <c r="A78" s="51" t="s">
        <v>60</v>
      </c>
      <c r="B78" s="51"/>
      <c r="C78" s="51"/>
      <c r="D78" s="51"/>
      <c r="E78" s="51"/>
      <c r="F78" s="59">
        <v>33618.629999999997</v>
      </c>
      <c r="G78" s="54" t="s">
        <v>61</v>
      </c>
      <c r="H78" s="55">
        <v>201800010008207</v>
      </c>
      <c r="I78" s="56">
        <v>45108</v>
      </c>
      <c r="J78" s="56">
        <v>45108</v>
      </c>
      <c r="K78" s="57" t="s">
        <v>58</v>
      </c>
      <c r="L78" s="47"/>
      <c r="M78" s="47"/>
      <c r="N78" s="47"/>
      <c r="O78" s="47"/>
      <c r="P78" s="58"/>
      <c r="Q78" s="47"/>
      <c r="R78" s="47"/>
      <c r="S78" s="47"/>
      <c r="T78" s="47"/>
      <c r="U78" s="47"/>
      <c r="V78" s="47"/>
    </row>
    <row r="79" spans="1:22" ht="25.5" customHeight="1" x14ac:dyDescent="0.25">
      <c r="A79" s="51" t="s">
        <v>60</v>
      </c>
      <c r="B79" s="51"/>
      <c r="C79" s="51"/>
      <c r="D79" s="51"/>
      <c r="E79" s="51"/>
      <c r="F79" s="59">
        <v>34505.68</v>
      </c>
      <c r="G79" s="54" t="s">
        <v>61</v>
      </c>
      <c r="H79" s="55">
        <v>201800010008207</v>
      </c>
      <c r="I79" s="56">
        <v>45139</v>
      </c>
      <c r="J79" s="56">
        <v>45139</v>
      </c>
      <c r="K79" s="57" t="s">
        <v>58</v>
      </c>
      <c r="L79" s="47"/>
      <c r="M79" s="47"/>
      <c r="N79" s="47"/>
      <c r="O79" s="47"/>
      <c r="P79" s="58"/>
      <c r="Q79" s="47"/>
      <c r="R79" s="47"/>
      <c r="S79" s="47"/>
      <c r="T79" s="47"/>
      <c r="U79" s="47"/>
      <c r="V79" s="47"/>
    </row>
    <row r="80" spans="1:22" ht="25.5" customHeight="1" x14ac:dyDescent="0.25">
      <c r="A80" s="51" t="s">
        <v>60</v>
      </c>
      <c r="B80" s="51"/>
      <c r="C80" s="51"/>
      <c r="D80" s="51"/>
      <c r="E80" s="51"/>
      <c r="F80" s="59">
        <v>39694.29</v>
      </c>
      <c r="G80" s="54" t="s">
        <v>61</v>
      </c>
      <c r="H80" s="55">
        <v>201800010008207</v>
      </c>
      <c r="I80" s="56">
        <v>45171</v>
      </c>
      <c r="J80" s="56">
        <v>45171</v>
      </c>
      <c r="K80" s="57" t="s">
        <v>58</v>
      </c>
      <c r="L80" s="47"/>
      <c r="M80" s="47"/>
      <c r="N80" s="47"/>
      <c r="O80" s="47"/>
      <c r="P80" s="58"/>
      <c r="Q80" s="47"/>
      <c r="R80" s="47"/>
      <c r="S80" s="47"/>
      <c r="T80" s="47"/>
      <c r="U80" s="47"/>
      <c r="V80" s="47"/>
    </row>
    <row r="81" spans="1:22" ht="25.5" customHeight="1" x14ac:dyDescent="0.25">
      <c r="A81" s="51" t="s">
        <v>60</v>
      </c>
      <c r="B81" s="51"/>
      <c r="C81" s="51"/>
      <c r="D81" s="51"/>
      <c r="E81" s="51"/>
      <c r="F81" s="59">
        <v>45715.67</v>
      </c>
      <c r="G81" s="54" t="s">
        <v>61</v>
      </c>
      <c r="H81" s="55">
        <v>201800010008207</v>
      </c>
      <c r="I81" s="56">
        <v>45201</v>
      </c>
      <c r="J81" s="56">
        <v>45201</v>
      </c>
      <c r="K81" s="57" t="s">
        <v>58</v>
      </c>
      <c r="L81" s="47"/>
      <c r="M81" s="47"/>
      <c r="N81" s="47"/>
      <c r="O81" s="47"/>
      <c r="P81" s="58"/>
      <c r="Q81" s="47"/>
      <c r="R81" s="47"/>
      <c r="S81" s="47"/>
      <c r="T81" s="47"/>
      <c r="U81" s="47"/>
      <c r="V81" s="47"/>
    </row>
    <row r="82" spans="1:22" ht="25.5" customHeight="1" x14ac:dyDescent="0.25">
      <c r="A82" s="51" t="s">
        <v>60</v>
      </c>
      <c r="B82" s="51"/>
      <c r="C82" s="51"/>
      <c r="D82" s="51"/>
      <c r="E82" s="51"/>
      <c r="F82" s="59">
        <v>48527.48</v>
      </c>
      <c r="G82" s="54" t="s">
        <v>61</v>
      </c>
      <c r="H82" s="55">
        <v>201800010008207</v>
      </c>
      <c r="I82" s="56">
        <v>45231</v>
      </c>
      <c r="J82" s="56">
        <v>45231</v>
      </c>
      <c r="K82" s="57" t="s">
        <v>58</v>
      </c>
      <c r="L82" s="47"/>
      <c r="M82" s="47"/>
      <c r="N82" s="47"/>
      <c r="O82" s="47"/>
      <c r="P82" s="58"/>
      <c r="Q82" s="47"/>
      <c r="R82" s="47"/>
      <c r="S82" s="47"/>
      <c r="T82" s="47"/>
      <c r="U82" s="47"/>
      <c r="V82" s="47"/>
    </row>
    <row r="83" spans="1:22" ht="25.5" customHeight="1" x14ac:dyDescent="0.25">
      <c r="A83" s="51" t="s">
        <v>60</v>
      </c>
      <c r="B83" s="51"/>
      <c r="C83" s="51"/>
      <c r="D83" s="51"/>
      <c r="E83" s="51"/>
      <c r="F83" s="59">
        <v>36917.719999999994</v>
      </c>
      <c r="G83" s="54" t="s">
        <v>61</v>
      </c>
      <c r="H83" s="55">
        <v>201800010008207</v>
      </c>
      <c r="I83" s="56">
        <v>45262</v>
      </c>
      <c r="J83" s="56">
        <v>45263</v>
      </c>
      <c r="K83" s="57" t="s">
        <v>58</v>
      </c>
      <c r="L83" s="47"/>
      <c r="M83" s="47"/>
      <c r="N83" s="47"/>
      <c r="O83" s="47"/>
      <c r="P83" s="58"/>
      <c r="Q83" s="47"/>
      <c r="R83" s="47"/>
      <c r="S83" s="47"/>
      <c r="T83" s="47"/>
      <c r="U83" s="47"/>
      <c r="V83" s="47"/>
    </row>
    <row r="84" spans="1:22" ht="25.5" customHeight="1" x14ac:dyDescent="0.25">
      <c r="A84" s="51" t="s">
        <v>62</v>
      </c>
      <c r="B84" s="51"/>
      <c r="C84" s="51"/>
      <c r="D84" s="51"/>
      <c r="E84" s="51"/>
      <c r="F84" s="60">
        <v>127924.946</v>
      </c>
      <c r="G84" s="54" t="s">
        <v>61</v>
      </c>
      <c r="H84" s="55">
        <v>202200010044871</v>
      </c>
      <c r="I84" s="56" t="s">
        <v>63</v>
      </c>
      <c r="J84" s="56">
        <v>45139</v>
      </c>
      <c r="K84" s="61" t="s">
        <v>64</v>
      </c>
      <c r="L84" s="47"/>
      <c r="M84" s="47"/>
      <c r="N84" s="47"/>
      <c r="O84" s="47"/>
      <c r="P84" s="58"/>
      <c r="Q84" s="47"/>
      <c r="R84" s="47"/>
      <c r="S84" s="47"/>
      <c r="T84" s="47"/>
      <c r="U84" s="47"/>
      <c r="V84" s="47"/>
    </row>
    <row r="85" spans="1:22" ht="15" customHeight="1" x14ac:dyDescent="0.25">
      <c r="A85" s="51" t="s">
        <v>65</v>
      </c>
      <c r="B85" s="51"/>
      <c r="C85" s="51"/>
      <c r="D85" s="51"/>
      <c r="E85" s="51"/>
      <c r="F85" s="57"/>
      <c r="G85" s="57"/>
      <c r="H85" s="57"/>
      <c r="I85" s="56"/>
      <c r="J85" s="56"/>
      <c r="K85" s="54"/>
      <c r="L85" s="47"/>
      <c r="M85" s="47"/>
      <c r="N85" s="47"/>
      <c r="O85" s="47"/>
      <c r="P85" s="58"/>
      <c r="Q85" s="47"/>
      <c r="R85" s="47"/>
      <c r="S85" s="47"/>
      <c r="T85" s="47"/>
      <c r="U85" s="47"/>
      <c r="V85" s="47"/>
    </row>
    <row r="86" spans="1:22" ht="25.5" customHeight="1" x14ac:dyDescent="0.25">
      <c r="A86" s="51" t="s">
        <v>66</v>
      </c>
      <c r="B86" s="51"/>
      <c r="C86" s="51"/>
      <c r="D86" s="51"/>
      <c r="E86" s="51"/>
      <c r="F86" s="60">
        <v>37040.699999999997</v>
      </c>
      <c r="G86" s="54" t="s">
        <v>57</v>
      </c>
      <c r="H86" s="55">
        <v>201800010008207</v>
      </c>
      <c r="I86" s="56">
        <v>44958</v>
      </c>
      <c r="J86" s="56">
        <v>44958</v>
      </c>
      <c r="K86" s="57" t="s">
        <v>58</v>
      </c>
      <c r="L86" s="47"/>
      <c r="M86" s="47"/>
      <c r="N86" s="47"/>
      <c r="O86" s="47"/>
      <c r="P86" s="58"/>
      <c r="Q86" s="47"/>
      <c r="R86" s="47"/>
      <c r="S86" s="47"/>
      <c r="T86" s="47"/>
      <c r="U86" s="47"/>
      <c r="V86" s="47"/>
    </row>
    <row r="87" spans="1:22" ht="25.5" customHeight="1" x14ac:dyDescent="0.25">
      <c r="A87" s="51" t="s">
        <v>66</v>
      </c>
      <c r="B87" s="51"/>
      <c r="C87" s="51"/>
      <c r="D87" s="51"/>
      <c r="E87" s="51"/>
      <c r="F87" s="60">
        <v>77418.149999999994</v>
      </c>
      <c r="G87" s="54" t="s">
        <v>57</v>
      </c>
      <c r="H87" s="55">
        <v>201800010008207</v>
      </c>
      <c r="I87" s="56">
        <v>44986</v>
      </c>
      <c r="J87" s="56">
        <v>44986</v>
      </c>
      <c r="K87" s="57" t="s">
        <v>58</v>
      </c>
      <c r="L87" s="47"/>
      <c r="M87" s="47"/>
      <c r="N87" s="47"/>
      <c r="O87" s="47"/>
      <c r="P87" s="58"/>
      <c r="Q87" s="47"/>
      <c r="R87" s="47"/>
      <c r="S87" s="47"/>
      <c r="T87" s="47"/>
      <c r="U87" s="47"/>
      <c r="V87" s="47"/>
    </row>
    <row r="88" spans="1:22" ht="25.5" customHeight="1" x14ac:dyDescent="0.25">
      <c r="A88" s="51" t="s">
        <v>66</v>
      </c>
      <c r="B88" s="51"/>
      <c r="C88" s="51"/>
      <c r="D88" s="51"/>
      <c r="E88" s="51"/>
      <c r="F88" s="60">
        <v>95714.72</v>
      </c>
      <c r="G88" s="54" t="s">
        <v>57</v>
      </c>
      <c r="H88" s="55">
        <v>201800010008207</v>
      </c>
      <c r="I88" s="56">
        <v>45017</v>
      </c>
      <c r="J88" s="56">
        <v>45017</v>
      </c>
      <c r="K88" s="57" t="s">
        <v>58</v>
      </c>
      <c r="L88" s="47"/>
      <c r="M88" s="47"/>
      <c r="N88" s="47"/>
      <c r="O88" s="47"/>
      <c r="P88" s="58"/>
      <c r="Q88" s="47"/>
      <c r="R88" s="47"/>
      <c r="S88" s="47"/>
      <c r="T88" s="47"/>
      <c r="U88" s="47"/>
      <c r="V88" s="47"/>
    </row>
    <row r="89" spans="1:22" ht="25.5" customHeight="1" x14ac:dyDescent="0.25">
      <c r="A89" s="51" t="s">
        <v>66</v>
      </c>
      <c r="B89" s="51"/>
      <c r="C89" s="51"/>
      <c r="D89" s="51"/>
      <c r="E89" s="51"/>
      <c r="F89" s="60">
        <v>3013.72</v>
      </c>
      <c r="G89" s="54" t="s">
        <v>57</v>
      </c>
      <c r="H89" s="55">
        <v>201800010008207</v>
      </c>
      <c r="I89" s="56">
        <v>45047</v>
      </c>
      <c r="J89" s="56">
        <v>45047</v>
      </c>
      <c r="K89" s="57" t="s">
        <v>58</v>
      </c>
      <c r="L89" s="47"/>
      <c r="M89" s="47"/>
      <c r="N89" s="47"/>
      <c r="O89" s="47"/>
      <c r="P89" s="58"/>
      <c r="Q89" s="47"/>
      <c r="R89" s="47"/>
      <c r="S89" s="47"/>
      <c r="T89" s="47"/>
      <c r="U89" s="47"/>
      <c r="V89" s="47"/>
    </row>
    <row r="90" spans="1:22" ht="25.5" customHeight="1" x14ac:dyDescent="0.25">
      <c r="A90" s="51" t="s">
        <v>66</v>
      </c>
      <c r="B90" s="51"/>
      <c r="C90" s="51"/>
      <c r="D90" s="51"/>
      <c r="E90" s="51"/>
      <c r="F90" s="60">
        <v>65221.53</v>
      </c>
      <c r="G90" s="54" t="s">
        <v>57</v>
      </c>
      <c r="H90" s="55">
        <v>201800010008207</v>
      </c>
      <c r="I90" s="56">
        <v>45078</v>
      </c>
      <c r="J90" s="56">
        <v>45078</v>
      </c>
      <c r="K90" s="57" t="s">
        <v>58</v>
      </c>
      <c r="L90" s="47"/>
      <c r="M90" s="47"/>
      <c r="N90" s="47"/>
      <c r="O90" s="47"/>
      <c r="P90" s="58"/>
      <c r="Q90" s="47"/>
      <c r="R90" s="47"/>
      <c r="S90" s="47"/>
      <c r="T90" s="47"/>
      <c r="U90" s="47"/>
      <c r="V90" s="47"/>
    </row>
    <row r="91" spans="1:22" ht="25.5" customHeight="1" x14ac:dyDescent="0.25">
      <c r="A91" s="51" t="s">
        <v>66</v>
      </c>
      <c r="B91" s="51"/>
      <c r="C91" s="51"/>
      <c r="D91" s="51"/>
      <c r="E91" s="51"/>
      <c r="F91" s="60">
        <v>74572.809999999794</v>
      </c>
      <c r="G91" s="54" t="s">
        <v>57</v>
      </c>
      <c r="H91" s="55">
        <v>201800010008207</v>
      </c>
      <c r="I91" s="56">
        <v>45108</v>
      </c>
      <c r="J91" s="56">
        <v>45108</v>
      </c>
      <c r="K91" s="57" t="s">
        <v>58</v>
      </c>
      <c r="L91" s="47"/>
      <c r="M91" s="47"/>
      <c r="N91" s="47"/>
      <c r="O91" s="47"/>
      <c r="P91" s="58"/>
      <c r="Q91" s="47"/>
      <c r="R91" s="47"/>
      <c r="S91" s="47"/>
      <c r="T91" s="47"/>
      <c r="U91" s="47"/>
      <c r="V91" s="47"/>
    </row>
    <row r="92" spans="1:22" ht="25.5" customHeight="1" x14ac:dyDescent="0.25">
      <c r="A92" s="51" t="s">
        <v>66</v>
      </c>
      <c r="B92" s="51"/>
      <c r="C92" s="51"/>
      <c r="D92" s="51"/>
      <c r="E92" s="51"/>
      <c r="F92" s="60">
        <v>101761.29</v>
      </c>
      <c r="G92" s="54" t="s">
        <v>57</v>
      </c>
      <c r="H92" s="55">
        <v>201800010008207</v>
      </c>
      <c r="I92" s="56">
        <v>45139</v>
      </c>
      <c r="J92" s="56">
        <v>45139</v>
      </c>
      <c r="K92" s="57" t="s">
        <v>58</v>
      </c>
      <c r="L92" s="47"/>
      <c r="M92" s="47"/>
      <c r="N92" s="47"/>
      <c r="O92" s="47"/>
      <c r="P92" s="58"/>
      <c r="Q92" s="47"/>
      <c r="R92" s="47"/>
      <c r="S92" s="47"/>
      <c r="T92" s="47"/>
      <c r="U92" s="47"/>
      <c r="V92" s="47"/>
    </row>
    <row r="93" spans="1:22" ht="25.5" customHeight="1" x14ac:dyDescent="0.25">
      <c r="A93" s="51" t="s">
        <v>66</v>
      </c>
      <c r="B93" s="51"/>
      <c r="C93" s="51"/>
      <c r="D93" s="51"/>
      <c r="E93" s="51"/>
      <c r="F93" s="60">
        <v>90657.9</v>
      </c>
      <c r="G93" s="54" t="s">
        <v>57</v>
      </c>
      <c r="H93" s="55">
        <v>201800010008207</v>
      </c>
      <c r="I93" s="56">
        <v>45170</v>
      </c>
      <c r="J93" s="56">
        <v>45171</v>
      </c>
      <c r="K93" s="57" t="s">
        <v>58</v>
      </c>
      <c r="L93" s="47"/>
      <c r="M93" s="47"/>
      <c r="N93" s="47"/>
      <c r="O93" s="47"/>
      <c r="P93" s="58"/>
      <c r="Q93" s="47"/>
      <c r="R93" s="47"/>
      <c r="S93" s="47"/>
      <c r="T93" s="47"/>
      <c r="U93" s="47"/>
      <c r="V93" s="47"/>
    </row>
    <row r="94" spans="1:22" ht="25.5" customHeight="1" x14ac:dyDescent="0.25">
      <c r="A94" s="51" t="s">
        <v>66</v>
      </c>
      <c r="B94" s="51"/>
      <c r="C94" s="51"/>
      <c r="D94" s="51"/>
      <c r="E94" s="51"/>
      <c r="F94" s="60">
        <v>71660.149999999994</v>
      </c>
      <c r="G94" s="54" t="s">
        <v>57</v>
      </c>
      <c r="H94" s="55">
        <v>201800010008207</v>
      </c>
      <c r="I94" s="56">
        <v>45201</v>
      </c>
      <c r="J94" s="56">
        <v>45231</v>
      </c>
      <c r="K94" s="57" t="s">
        <v>58</v>
      </c>
      <c r="L94" s="47"/>
      <c r="M94" s="47"/>
      <c r="N94" s="47"/>
      <c r="O94" s="47"/>
      <c r="P94" s="58"/>
      <c r="Q94" s="47"/>
      <c r="R94" s="47"/>
      <c r="S94" s="47"/>
      <c r="T94" s="47"/>
      <c r="U94" s="47"/>
      <c r="V94" s="47"/>
    </row>
    <row r="95" spans="1:22" ht="25.5" customHeight="1" x14ac:dyDescent="0.25">
      <c r="A95" s="51" t="s">
        <v>66</v>
      </c>
      <c r="B95" s="51"/>
      <c r="C95" s="51"/>
      <c r="D95" s="51"/>
      <c r="E95" s="51"/>
      <c r="F95" s="60">
        <v>39987.54</v>
      </c>
      <c r="G95" s="54" t="s">
        <v>57</v>
      </c>
      <c r="H95" s="55">
        <v>201800010008207</v>
      </c>
      <c r="I95" s="56">
        <v>45231</v>
      </c>
      <c r="J95" s="56">
        <v>45231</v>
      </c>
      <c r="K95" s="57" t="s">
        <v>58</v>
      </c>
      <c r="L95" s="47"/>
      <c r="M95" s="47"/>
      <c r="N95" s="47"/>
      <c r="O95" s="47"/>
      <c r="P95" s="58"/>
      <c r="Q95" s="47"/>
      <c r="R95" s="47"/>
      <c r="S95" s="47"/>
      <c r="T95" s="47"/>
      <c r="U95" s="47"/>
      <c r="V95" s="47"/>
    </row>
    <row r="96" spans="1:22" ht="25.5" customHeight="1" x14ac:dyDescent="0.25">
      <c r="A96" s="51" t="s">
        <v>66</v>
      </c>
      <c r="B96" s="51"/>
      <c r="C96" s="51"/>
      <c r="D96" s="51"/>
      <c r="E96" s="51"/>
      <c r="F96" s="60">
        <v>15353.75</v>
      </c>
      <c r="G96" s="54" t="s">
        <v>57</v>
      </c>
      <c r="H96" s="55">
        <v>201800010008207</v>
      </c>
      <c r="I96" s="56">
        <v>45231</v>
      </c>
      <c r="J96" s="56">
        <v>45263</v>
      </c>
      <c r="K96" s="57" t="s">
        <v>58</v>
      </c>
      <c r="L96" s="47"/>
      <c r="M96" s="47"/>
      <c r="N96" s="47"/>
      <c r="O96" s="47"/>
      <c r="P96" s="58"/>
      <c r="Q96" s="47"/>
      <c r="R96" s="47"/>
      <c r="S96" s="47"/>
      <c r="T96" s="47"/>
      <c r="U96" s="47"/>
      <c r="V96" s="47"/>
    </row>
    <row r="97" spans="1:22" ht="15" customHeight="1" x14ac:dyDescent="0.25">
      <c r="A97" s="51" t="s">
        <v>67</v>
      </c>
      <c r="B97" s="51"/>
      <c r="C97" s="51"/>
      <c r="D97" s="51"/>
      <c r="E97" s="51"/>
      <c r="F97" s="60"/>
      <c r="G97" s="54"/>
      <c r="H97" s="55"/>
      <c r="I97" s="54"/>
      <c r="J97" s="62"/>
      <c r="K97" s="54"/>
      <c r="L97" s="47"/>
      <c r="M97" s="47"/>
      <c r="N97" s="47"/>
      <c r="O97" s="47"/>
      <c r="P97" s="58"/>
      <c r="Q97" s="47"/>
      <c r="R97" s="47"/>
      <c r="S97" s="47"/>
      <c r="T97" s="47"/>
      <c r="U97" s="47"/>
      <c r="V97" s="47"/>
    </row>
    <row r="98" spans="1:22" ht="15" customHeight="1" x14ac:dyDescent="0.25">
      <c r="A98" s="63" t="s">
        <v>68</v>
      </c>
      <c r="B98" s="63"/>
      <c r="C98" s="63"/>
      <c r="D98" s="63"/>
      <c r="E98" s="63"/>
      <c r="F98" s="64">
        <f>SUM(F58:F97)</f>
        <v>9439633.796000002</v>
      </c>
      <c r="G98" s="65"/>
      <c r="H98" s="65"/>
      <c r="I98" s="65"/>
      <c r="J98" s="65"/>
      <c r="K98" s="65"/>
      <c r="L98" s="47"/>
      <c r="M98" s="47"/>
      <c r="N98" s="47"/>
      <c r="O98" s="47"/>
      <c r="P98" s="58"/>
      <c r="Q98" s="47"/>
      <c r="R98" s="47"/>
      <c r="S98" s="47"/>
      <c r="T98" s="47"/>
      <c r="U98" s="47"/>
      <c r="V98" s="47"/>
    </row>
    <row r="99" spans="1:22" ht="15" customHeight="1" x14ac:dyDescent="0.25">
      <c r="A99" s="66" t="s">
        <v>69</v>
      </c>
      <c r="B99" s="66"/>
      <c r="C99" s="66"/>
      <c r="D99" s="66"/>
      <c r="E99" s="66"/>
      <c r="F99" s="66"/>
      <c r="G99" s="66"/>
      <c r="H99" s="66"/>
      <c r="I99" s="58"/>
      <c r="J99" s="58"/>
      <c r="K99" s="58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</row>
    <row r="100" spans="1:22" ht="15.75" thickBot="1" x14ac:dyDescent="0.3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47"/>
      <c r="Q100" s="47"/>
      <c r="R100" s="47"/>
      <c r="S100" s="47"/>
      <c r="T100" s="47"/>
      <c r="U100" s="47"/>
      <c r="V100" s="47"/>
    </row>
    <row r="101" spans="1:22" ht="15.75" customHeight="1" thickBot="1" x14ac:dyDescent="0.3">
      <c r="A101" s="68" t="s">
        <v>70</v>
      </c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9"/>
      <c r="M101" s="69"/>
      <c r="N101" s="69"/>
      <c r="O101" s="69"/>
      <c r="P101" s="47"/>
      <c r="Q101" s="47"/>
      <c r="R101" s="47"/>
      <c r="S101" s="47"/>
      <c r="T101" s="47"/>
      <c r="U101" s="47"/>
      <c r="V101" s="47"/>
    </row>
    <row r="102" spans="1:22" ht="15.75" thickBot="1" x14ac:dyDescent="0.3">
      <c r="A102" s="68"/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9"/>
      <c r="M102" s="69"/>
      <c r="N102" s="69"/>
      <c r="O102" s="69"/>
      <c r="P102" s="47"/>
      <c r="Q102" s="47"/>
      <c r="R102" s="47"/>
      <c r="S102" s="47"/>
      <c r="T102" s="47"/>
      <c r="U102" s="47"/>
      <c r="V102" s="47"/>
    </row>
    <row r="103" spans="1:22" x14ac:dyDescent="0.25">
      <c r="A103" s="47"/>
      <c r="B103" s="47"/>
      <c r="C103" s="48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</row>
    <row r="104" spans="1:22" ht="15" customHeight="1" x14ac:dyDescent="0.25">
      <c r="A104" s="66" t="s">
        <v>71</v>
      </c>
      <c r="B104" s="66"/>
      <c r="C104" s="66"/>
      <c r="D104" s="66"/>
      <c r="E104" s="66"/>
      <c r="F104" s="66"/>
      <c r="G104" s="66"/>
      <c r="H104" s="66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</row>
    <row r="105" spans="1:22" x14ac:dyDescent="0.25">
      <c r="A105" s="47"/>
      <c r="B105" s="47"/>
      <c r="C105" s="48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</row>
    <row r="106" spans="1:22" x14ac:dyDescent="0.25">
      <c r="A106" s="47"/>
      <c r="B106" s="47"/>
      <c r="C106" s="48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</row>
    <row r="107" spans="1:22" ht="15" customHeight="1" x14ac:dyDescent="0.25">
      <c r="A107" s="47"/>
      <c r="B107" s="47"/>
      <c r="C107" s="48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</row>
    <row r="108" spans="1:22" ht="15" customHeight="1" x14ac:dyDescent="0.25">
      <c r="A108" s="70"/>
      <c r="B108" s="70"/>
      <c r="C108" s="71"/>
      <c r="D108" s="72" t="s">
        <v>72</v>
      </c>
      <c r="E108" s="72"/>
      <c r="F108" s="72"/>
      <c r="I108" s="72" t="s">
        <v>73</v>
      </c>
      <c r="J108" s="72"/>
      <c r="K108" s="72"/>
      <c r="L108" s="72"/>
      <c r="M108" s="70"/>
      <c r="N108" s="70"/>
      <c r="O108" s="70"/>
      <c r="P108" s="70"/>
      <c r="Q108" s="70"/>
      <c r="R108" s="70"/>
      <c r="S108" s="70"/>
      <c r="T108" s="70"/>
      <c r="U108" s="70"/>
      <c r="V108" s="70"/>
    </row>
    <row r="109" spans="1:22" ht="29.25" customHeight="1" x14ac:dyDescent="0.25">
      <c r="A109" s="70"/>
      <c r="B109" s="70"/>
      <c r="C109" s="71"/>
      <c r="D109" s="72" t="s">
        <v>74</v>
      </c>
      <c r="E109" s="72"/>
      <c r="F109" s="72"/>
      <c r="I109" s="72" t="s">
        <v>75</v>
      </c>
      <c r="J109" s="72"/>
      <c r="K109" s="72"/>
      <c r="L109" s="72"/>
      <c r="M109" s="70"/>
      <c r="N109" s="70"/>
      <c r="O109" s="70"/>
      <c r="P109" s="70"/>
      <c r="Q109" s="70"/>
      <c r="R109" s="70"/>
      <c r="S109" s="70"/>
      <c r="T109" s="70"/>
      <c r="U109" s="70"/>
      <c r="V109" s="70"/>
    </row>
    <row r="110" spans="1:22" x14ac:dyDescent="0.25">
      <c r="A110" s="70"/>
      <c r="B110" s="70"/>
      <c r="C110" s="71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</row>
    <row r="111" spans="1:22" x14ac:dyDescent="0.25">
      <c r="A111" s="70"/>
      <c r="B111" s="70"/>
      <c r="C111" s="71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</row>
    <row r="112" spans="1:22" x14ac:dyDescent="0.25">
      <c r="A112" s="70"/>
      <c r="B112" s="70"/>
      <c r="C112" s="71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</row>
    <row r="113" spans="1:22" x14ac:dyDescent="0.25">
      <c r="A113" s="70"/>
      <c r="B113" s="70"/>
      <c r="C113" s="71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</row>
    <row r="114" spans="1:22" x14ac:dyDescent="0.25">
      <c r="A114" s="70"/>
      <c r="B114" s="70"/>
      <c r="C114" s="71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</row>
    <row r="115" spans="1:22" x14ac:dyDescent="0.25">
      <c r="A115" s="70"/>
      <c r="B115" s="70"/>
      <c r="C115" s="71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</row>
    <row r="116" spans="1:22" x14ac:dyDescent="0.25">
      <c r="A116" s="70"/>
      <c r="B116" s="70"/>
      <c r="C116" s="71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</row>
    <row r="117" spans="1:22" x14ac:dyDescent="0.25">
      <c r="A117" s="70"/>
      <c r="B117" s="70"/>
      <c r="C117" s="71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</row>
    <row r="118" spans="1:22" x14ac:dyDescent="0.25">
      <c r="A118" s="70"/>
      <c r="B118" s="70"/>
      <c r="C118" s="71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</row>
    <row r="119" spans="1:22" x14ac:dyDescent="0.25">
      <c r="A119" s="70"/>
      <c r="B119" s="70"/>
      <c r="C119" s="71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</row>
    <row r="120" spans="1:22" x14ac:dyDescent="0.25">
      <c r="A120" s="70"/>
      <c r="B120" s="70"/>
      <c r="C120" s="71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</row>
    <row r="121" spans="1:22" x14ac:dyDescent="0.25">
      <c r="A121" s="70"/>
      <c r="B121" s="70"/>
      <c r="C121" s="71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</row>
    <row r="122" spans="1:22" x14ac:dyDescent="0.25">
      <c r="A122" s="70"/>
      <c r="B122" s="70"/>
      <c r="C122" s="71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</row>
    <row r="123" spans="1:22" x14ac:dyDescent="0.25">
      <c r="A123" s="70"/>
      <c r="B123" s="70"/>
      <c r="C123" s="71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</row>
    <row r="124" spans="1:22" x14ac:dyDescent="0.25">
      <c r="A124" s="70"/>
      <c r="B124" s="70"/>
      <c r="C124" s="71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</row>
    <row r="125" spans="1:22" x14ac:dyDescent="0.25">
      <c r="A125" s="70"/>
      <c r="B125" s="70"/>
      <c r="C125" s="71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</row>
    <row r="126" spans="1:22" x14ac:dyDescent="0.25">
      <c r="A126" s="70"/>
      <c r="B126" s="70"/>
      <c r="C126" s="71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</row>
    <row r="127" spans="1:22" x14ac:dyDescent="0.25">
      <c r="A127" s="70"/>
      <c r="B127" s="70"/>
      <c r="C127" s="71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</row>
    <row r="128" spans="1:22" x14ac:dyDescent="0.25">
      <c r="A128" s="70"/>
      <c r="B128" s="70"/>
      <c r="C128" s="71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</row>
    <row r="129" spans="1:22" x14ac:dyDescent="0.25">
      <c r="A129" s="70"/>
      <c r="B129" s="70"/>
      <c r="C129" s="71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</row>
    <row r="130" spans="1:22" x14ac:dyDescent="0.25">
      <c r="A130" s="70"/>
      <c r="B130" s="70"/>
      <c r="C130" s="71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</row>
    <row r="131" spans="1:22" x14ac:dyDescent="0.25">
      <c r="A131" s="70"/>
      <c r="B131" s="70"/>
      <c r="C131" s="71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</row>
    <row r="132" spans="1:22" x14ac:dyDescent="0.25">
      <c r="A132" s="70"/>
      <c r="B132" s="70"/>
      <c r="C132" s="71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</row>
    <row r="133" spans="1:22" x14ac:dyDescent="0.25">
      <c r="A133" s="70"/>
      <c r="B133" s="70"/>
      <c r="C133" s="71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</row>
    <row r="134" spans="1:22" x14ac:dyDescent="0.25">
      <c r="A134" s="70"/>
      <c r="B134" s="70"/>
      <c r="C134" s="71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</row>
    <row r="135" spans="1:22" x14ac:dyDescent="0.25">
      <c r="A135" s="70"/>
      <c r="B135" s="70"/>
      <c r="C135" s="71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</row>
    <row r="136" spans="1:22" x14ac:dyDescent="0.25">
      <c r="A136" s="70"/>
      <c r="B136" s="70"/>
      <c r="C136" s="71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</row>
    <row r="137" spans="1:22" x14ac:dyDescent="0.25">
      <c r="A137" s="70"/>
      <c r="B137" s="70"/>
      <c r="C137" s="71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</row>
    <row r="138" spans="1:22" x14ac:dyDescent="0.25">
      <c r="A138" s="70"/>
      <c r="B138" s="70"/>
      <c r="C138" s="71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</row>
    <row r="139" spans="1:22" x14ac:dyDescent="0.25">
      <c r="A139" s="70"/>
      <c r="B139" s="70"/>
      <c r="C139" s="71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</row>
    <row r="140" spans="1:22" x14ac:dyDescent="0.25">
      <c r="A140" s="70"/>
      <c r="B140" s="70"/>
      <c r="C140" s="71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</row>
    <row r="141" spans="1:22" x14ac:dyDescent="0.25">
      <c r="A141" s="70"/>
      <c r="B141" s="70"/>
      <c r="C141" s="71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</row>
    <row r="142" spans="1:22" x14ac:dyDescent="0.25">
      <c r="A142" s="70"/>
      <c r="B142" s="70"/>
      <c r="C142" s="71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</row>
    <row r="143" spans="1:22" x14ac:dyDescent="0.25">
      <c r="A143" s="70"/>
      <c r="B143" s="70"/>
      <c r="C143" s="71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</row>
    <row r="144" spans="1:22" x14ac:dyDescent="0.25">
      <c r="A144" s="70"/>
      <c r="B144" s="70"/>
      <c r="C144" s="71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</row>
    <row r="145" spans="1:22" x14ac:dyDescent="0.25">
      <c r="A145" s="70"/>
      <c r="B145" s="70"/>
      <c r="C145" s="71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</row>
    <row r="146" spans="1:22" x14ac:dyDescent="0.25">
      <c r="A146" s="70"/>
      <c r="B146" s="70"/>
      <c r="C146" s="71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</row>
  </sheetData>
  <mergeCells count="86">
    <mergeCell ref="D108:F108"/>
    <mergeCell ref="I108:L108"/>
    <mergeCell ref="D109:F109"/>
    <mergeCell ref="I109:L109"/>
    <mergeCell ref="A98:E98"/>
    <mergeCell ref="A99:H99"/>
    <mergeCell ref="A100:O100"/>
    <mergeCell ref="A101:K102"/>
    <mergeCell ref="L101:O102"/>
    <mergeCell ref="A104:H104"/>
    <mergeCell ref="A92:E92"/>
    <mergeCell ref="A93:E93"/>
    <mergeCell ref="A94:E94"/>
    <mergeCell ref="A95:E95"/>
    <mergeCell ref="A96:E96"/>
    <mergeCell ref="A97:E97"/>
    <mergeCell ref="A86:E86"/>
    <mergeCell ref="A87:E87"/>
    <mergeCell ref="A88:E88"/>
    <mergeCell ref="A89:E89"/>
    <mergeCell ref="A90:E90"/>
    <mergeCell ref="A91:E91"/>
    <mergeCell ref="A80:E80"/>
    <mergeCell ref="A81:E81"/>
    <mergeCell ref="A82:E82"/>
    <mergeCell ref="A83:E83"/>
    <mergeCell ref="A84:E84"/>
    <mergeCell ref="A85:E85"/>
    <mergeCell ref="A74:E74"/>
    <mergeCell ref="A75:E75"/>
    <mergeCell ref="A76:E76"/>
    <mergeCell ref="A77:E77"/>
    <mergeCell ref="A78:E78"/>
    <mergeCell ref="A79:E79"/>
    <mergeCell ref="A68:E68"/>
    <mergeCell ref="A69:E69"/>
    <mergeCell ref="A70:E70"/>
    <mergeCell ref="A71:E71"/>
    <mergeCell ref="A72:E72"/>
    <mergeCell ref="A73:E73"/>
    <mergeCell ref="A62:E62"/>
    <mergeCell ref="A63:E63"/>
    <mergeCell ref="A64:E64"/>
    <mergeCell ref="A65:E65"/>
    <mergeCell ref="A66:E66"/>
    <mergeCell ref="A67:E67"/>
    <mergeCell ref="A56:K56"/>
    <mergeCell ref="A57:E57"/>
    <mergeCell ref="A58:E58"/>
    <mergeCell ref="A59:E59"/>
    <mergeCell ref="A60:E60"/>
    <mergeCell ref="A61:E61"/>
    <mergeCell ref="A48:E49"/>
    <mergeCell ref="A50:E50"/>
    <mergeCell ref="A51:E51"/>
    <mergeCell ref="A52:E52"/>
    <mergeCell ref="A53:E53"/>
    <mergeCell ref="A54:E54"/>
    <mergeCell ref="K20:N20"/>
    <mergeCell ref="O20:P20"/>
    <mergeCell ref="R20:S20"/>
    <mergeCell ref="T20:U20"/>
    <mergeCell ref="V20:V21"/>
    <mergeCell ref="A47:E47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ageMargins left="0.51180555555555596" right="0.51180555555555596" top="0.55625000000000002" bottom="0.55138888888888904" header="0.511811023622047" footer="0.31527777777777799"/>
  <pageSetup paperSize="9" fitToHeight="0" orientation="landscape" horizontalDpi="300" verticalDpi="300"/>
  <headerFooter>
    <oddFooter>&amp;LÁrea Responsável: SUPECC/SGI/SES&amp;RPág &amp;P de &amp;N -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HEMOCENTRO</vt:lpstr>
      <vt:lpstr>HEMOCENTRO!Area_de_impressao</vt:lpstr>
      <vt:lpstr>HEMOCENTRO!Titulos_de_impressao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Kátia Mendes Magalhães</cp:lastModifiedBy>
  <dcterms:created xsi:type="dcterms:W3CDTF">2024-02-26T17:29:35Z</dcterms:created>
  <dcterms:modified xsi:type="dcterms:W3CDTF">2024-02-26T17:29:53Z</dcterms:modified>
</cp:coreProperties>
</file>